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" yWindow="180" windowWidth="24420" windowHeight="12090" tabRatio="394" firstSheet="1" activeTab="1"/>
  </bookViews>
  <sheets>
    <sheet name="Sommaire" sheetId="7" r:id="rId1"/>
    <sheet name="2) Tableau QES 234 VALEURS" sheetId="25" r:id="rId2"/>
    <sheet name="2) Tableau QES 234 FORMULES" sheetId="24" r:id="rId3"/>
    <sheet name="3) Graphique - QES 234" sheetId="23" r:id="rId4"/>
  </sheets>
  <externalReferences>
    <externalReference r:id="rId7"/>
  </externalReferences>
  <definedNames>
    <definedName name="h" localSheetId="1">#REF!</definedName>
    <definedName name="h" localSheetId="3">#REF!</definedName>
    <definedName name="h">#REF!</definedName>
    <definedName name="hospi" localSheetId="1">#REF!</definedName>
    <definedName name="hospi" localSheetId="3">#REF!</definedName>
    <definedName name="hospi">#REF!</definedName>
  </definedNames>
  <calcPr calcId="145621"/>
</workbook>
</file>

<file path=xl/sharedStrings.xml><?xml version="1.0" encoding="utf-8"?>
<sst xmlns="http://schemas.openxmlformats.org/spreadsheetml/2006/main" count="291" uniqueCount="122">
  <si>
    <t>Onglet 2</t>
  </si>
  <si>
    <r>
      <t>Télécharger le document :</t>
    </r>
    <r>
      <rPr>
        <sz val="10"/>
        <color indexed="12"/>
        <rFont val="MS Sans Serif"/>
        <family val="2"/>
      </rPr>
      <t xml:space="preserve"> </t>
    </r>
  </si>
  <si>
    <t xml:space="preserve">programmées </t>
  </si>
  <si>
    <t>(/100 PA)</t>
  </si>
  <si>
    <t xml:space="preserve">aux urgences non suivis d’hospitalisation </t>
  </si>
  <si>
    <t>une prescription inappropriée</t>
  </si>
  <si>
    <t>234 - Juillet/Août 2018</t>
  </si>
  <si>
    <t>Laure Com-Ruelle, Clément Nestrigue (Irdes)
En collaboration avec Nelly Le Guen, Damien Bricard, Charlène Le Neindre, 
Véronique Lucas-Gabrielli (Irdes)</t>
  </si>
  <si>
    <t>Données du graphique :</t>
  </si>
  <si>
    <t>Graphique</t>
  </si>
  <si>
    <t>Evolution des taux de passage en UNV et réanimation des patients adultes hospitalisés en MCO en phase aiguë d'AVC constitué, 2010-2014</t>
  </si>
  <si>
    <t>Extrait de Questions d'économie de la santé n° 234 intitulé : 
"Parcours de soins des personnes hospitalisées pour un accident vasculaire cérébral. Premiers résultats ", Irdes, juillet/août 2018.</t>
  </si>
  <si>
    <t>Année</t>
  </si>
  <si>
    <r>
      <rPr>
        <sz val="8"/>
        <color indexed="60"/>
        <rFont val="Arial"/>
        <family val="2"/>
      </rPr>
      <t>Sources :</t>
    </r>
    <r>
      <rPr>
        <sz val="8"/>
        <rFont val="Arial"/>
        <family val="2"/>
      </rPr>
      <t xml:space="preserve"> PMSI-MCO et DCIR du SNDS. Exploitation Irdes.</t>
    </r>
  </si>
  <si>
    <t>Evolution des taux de passage en UNV et réanimation des patients adultes hospitalisés en MCO 
en phase aiguë d'AVC constitué, 2010-2014</t>
  </si>
  <si>
    <t>Passage en Unité neurovasculaire</t>
  </si>
  <si>
    <t>Passage
en réanimation</t>
  </si>
  <si>
    <r>
      <t xml:space="preserve">Parcours de soins des personnes hospitalisées pour un accident vasculaire cérébral
</t>
    </r>
    <r>
      <rPr>
        <b/>
        <sz val="12"/>
        <color indexed="60"/>
        <rFont val="MS Sans Serif"/>
        <family val="2"/>
      </rPr>
      <t>Premiers résultats</t>
    </r>
  </si>
  <si>
    <t>234-parcours-de-soins-des-personnes-hospitalisees-pour-un-accident-vasculaire-cerebral.pdf</t>
  </si>
  <si>
    <t>Données du tableau :</t>
  </si>
  <si>
    <t>Onglet 3</t>
  </si>
  <si>
    <t>Dernière mise à jour : 18 juillet 2018</t>
  </si>
  <si>
    <t>Tableau</t>
  </si>
  <si>
    <t>Portrait des primo-AVC de la cohorte 2012 au plan national</t>
  </si>
  <si>
    <t>Cohorte PaSoV-AVC 2012</t>
  </si>
  <si>
    <t>AVC constitués (AVC-C)</t>
  </si>
  <si>
    <t>Accidents ischémiques transitoires AIT (G45)</t>
  </si>
  <si>
    <t>Total AVC-C + AIT (I60 à I64 + G45)</t>
  </si>
  <si>
    <t>AVC ischémiques (AVC-Isc) (I63) et non précisés (I64)</t>
  </si>
  <si>
    <t>AVC hémorragiques (AVC-hém) (I60 à I62)</t>
  </si>
  <si>
    <t>AVC ischémiques (I63)</t>
  </si>
  <si>
    <t>AVC non précisés (I64)</t>
  </si>
  <si>
    <t>Total AVC Ischémiques (I63-64)</t>
  </si>
  <si>
    <t>hémorragies sous-arachnoïdiennes -HSA- (I60)</t>
  </si>
  <si>
    <t>hémorragies intracérébrales -HIC- (I61)</t>
  </si>
  <si>
    <t>Autres hémorragies intracrâniennes non traumatiques -AHICNT- (I62)</t>
  </si>
  <si>
    <t>Total AVC hémorragiques (I60-62)</t>
  </si>
  <si>
    <t>Total AVC constitués (AVC-C) (I60 à I64)</t>
  </si>
  <si>
    <t>AIT (G45)</t>
  </si>
  <si>
    <t>Total AVC-C + AIT</t>
  </si>
  <si>
    <t>Hommes</t>
  </si>
  <si>
    <t>Femmes</t>
  </si>
  <si>
    <t>Total H+F</t>
  </si>
  <si>
    <t>Effectifs de la cohorte tous âges</t>
  </si>
  <si>
    <t>Caractéristiques des patients adultes</t>
  </si>
  <si>
    <t>Effectifs par classe d'âge</t>
  </si>
  <si>
    <t xml:space="preserve">   *  [18-49 ans]</t>
  </si>
  <si>
    <t xml:space="preserve">   *  [50-64 ans]</t>
  </si>
  <si>
    <t xml:space="preserve">   *  [65-79 ans] </t>
  </si>
  <si>
    <t>% (colonne) par classe d'âge</t>
  </si>
  <si>
    <t xml:space="preserve">    *  moyenne</t>
  </si>
  <si>
    <t>Offre de soins :</t>
  </si>
  <si>
    <t>Parcours de soins (prise en charge) :</t>
  </si>
  <si>
    <t xml:space="preserve">o  Mode d’entrée/provenance : </t>
  </si>
  <si>
    <t>o  Taux d’IRM déclaré au cours de l’épisode : moyenne (écart type)</t>
  </si>
  <si>
    <t>o  Passage en réanimation au cours de l'épisode : Oui (%)</t>
  </si>
  <si>
    <t>o  Modalités de fin de du primo-épisode-AVC (%) :</t>
  </si>
  <si>
    <r>
      <t xml:space="preserve">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Enfants [0-17 ans]</t>
    </r>
  </si>
  <si>
    <r>
      <t xml:space="preserve">  </t>
    </r>
    <r>
      <rPr>
        <b/>
        <sz val="9"/>
        <rFont val="Symbol"/>
        <family val="1"/>
      </rPr>
      <t>®</t>
    </r>
    <r>
      <rPr>
        <b/>
        <sz val="9"/>
        <rFont val="Garamond"/>
        <family val="1"/>
      </rPr>
      <t xml:space="preserve">  Adultes </t>
    </r>
    <r>
      <rPr>
        <b/>
        <sz val="9"/>
        <rFont val="Symbol"/>
        <family val="1"/>
      </rPr>
      <t>³1</t>
    </r>
    <r>
      <rPr>
        <b/>
        <sz val="9"/>
        <rFont val="Garamond"/>
        <family val="1"/>
      </rPr>
      <t>8 ans </t>
    </r>
  </si>
  <si>
    <r>
      <t xml:space="preserve">   </t>
    </r>
    <r>
      <rPr>
        <sz val="9"/>
        <rFont val="Calibri"/>
        <family val="2"/>
      </rPr>
      <t>*</t>
    </r>
    <r>
      <rPr>
        <sz val="9"/>
        <rFont val="Garamond"/>
        <family val="1"/>
      </rPr>
      <t xml:space="preserve">  % H ou F sur Total H+F </t>
    </r>
  </si>
  <si>
    <r>
      <t xml:space="preserve">   </t>
    </r>
    <r>
      <rPr>
        <sz val="9"/>
        <rFont val="Calibri"/>
        <family val="2"/>
      </rPr>
      <t>*</t>
    </r>
    <r>
      <rPr>
        <sz val="9"/>
        <rFont val="Garamond"/>
        <family val="1"/>
      </rPr>
      <t xml:space="preserve">  % (ligne) selon le type d'AVC-C et par sexe</t>
    </r>
  </si>
  <si>
    <r>
      <t xml:space="preserve">- </t>
    </r>
    <r>
      <rPr>
        <b/>
        <u val="single"/>
        <sz val="9"/>
        <color indexed="12"/>
        <rFont val="Garamond"/>
        <family val="1"/>
      </rPr>
      <t>Caractéristiques socio-démographiques :</t>
    </r>
  </si>
  <si>
    <r>
      <t xml:space="preserve">   </t>
    </r>
    <r>
      <rPr>
        <sz val="9"/>
        <rFont val="Calibri"/>
        <family val="2"/>
      </rPr>
      <t>*</t>
    </r>
    <r>
      <rPr>
        <sz val="9"/>
        <rFont val="Garamond"/>
        <family val="1"/>
      </rPr>
      <t xml:space="preserve">  Age </t>
    </r>
    <r>
      <rPr>
        <b/>
        <sz val="9"/>
        <rFont val="Garamond"/>
        <family val="1"/>
      </rPr>
      <t>moyen de survenue</t>
    </r>
  </si>
  <si>
    <r>
      <t xml:space="preserve">      </t>
    </r>
    <r>
      <rPr>
        <sz val="9"/>
        <rFont val="Symbol"/>
        <family val="1"/>
      </rPr>
      <t>®</t>
    </r>
    <r>
      <rPr>
        <sz val="9"/>
        <rFont val="Garamond"/>
        <family val="1"/>
      </rPr>
      <t>  Ecart type</t>
    </r>
  </si>
  <si>
    <r>
      <t xml:space="preserve">   *  </t>
    </r>
    <r>
      <rPr>
        <sz val="9"/>
        <rFont val="Symbol"/>
        <family val="1"/>
      </rPr>
      <t>³</t>
    </r>
    <r>
      <rPr>
        <sz val="9"/>
        <rFont val="Garamond"/>
        <family val="1"/>
      </rPr>
      <t>80 ans </t>
    </r>
  </si>
  <si>
    <r>
      <t xml:space="preserve">  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&lt;60 ans</t>
    </r>
  </si>
  <si>
    <r>
      <t xml:space="preserve">      </t>
    </r>
    <r>
      <rPr>
        <sz val="9"/>
        <rFont val="Symbol"/>
        <family val="1"/>
      </rPr>
      <t xml:space="preserve">® </t>
    </r>
    <r>
      <rPr>
        <sz val="9"/>
        <rFont val="Garamond"/>
        <family val="1"/>
      </rPr>
      <t xml:space="preserve">  </t>
    </r>
    <r>
      <rPr>
        <sz val="9"/>
        <rFont val="Symbol"/>
        <family val="1"/>
      </rPr>
      <t>³</t>
    </r>
    <r>
      <rPr>
        <sz val="9"/>
        <rFont val="Garamond"/>
        <family val="1"/>
      </rPr>
      <t>60 ans</t>
    </r>
  </si>
  <si>
    <r>
      <rPr>
        <sz val="9"/>
        <rFont val="Symbol"/>
        <family val="1"/>
      </rPr>
      <t>·</t>
    </r>
    <r>
      <rPr>
        <sz val="9"/>
        <rFont val="Garamond"/>
        <family val="1"/>
      </rPr>
      <t>  CMU : oui</t>
    </r>
  </si>
  <si>
    <r>
      <rPr>
        <sz val="9"/>
        <rFont val="Symbol"/>
        <family val="1"/>
      </rPr>
      <t>·</t>
    </r>
    <r>
      <rPr>
        <sz val="9"/>
        <rFont val="Garamond"/>
        <family val="1"/>
      </rPr>
      <t>  CMU-C : oui</t>
    </r>
  </si>
  <si>
    <r>
      <rPr>
        <sz val="9"/>
        <rFont val="Symbol"/>
        <family val="1"/>
      </rPr>
      <t xml:space="preserve">      ®</t>
    </r>
    <r>
      <rPr>
        <sz val="9"/>
        <rFont val="Garamond"/>
        <family val="1"/>
      </rPr>
      <t>  CMU-C &lt;60 ans : oui</t>
    </r>
  </si>
  <si>
    <r>
      <t xml:space="preserve">  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  CMU-C </t>
    </r>
    <r>
      <rPr>
        <sz val="9"/>
        <rFont val="Symbol"/>
        <family val="1"/>
      </rPr>
      <t>³</t>
    </r>
    <r>
      <rPr>
        <sz val="9"/>
        <rFont val="Garamond"/>
        <family val="1"/>
      </rPr>
      <t>60 ans : oui</t>
    </r>
  </si>
  <si>
    <r>
      <t>- </t>
    </r>
    <r>
      <rPr>
        <b/>
        <u val="single"/>
        <sz val="9"/>
        <color indexed="12"/>
        <rFont val="Garamond"/>
        <family val="1"/>
      </rPr>
      <t>Caractéristiques cliniques :</t>
    </r>
  </si>
  <si>
    <r>
      <t xml:space="preserve">o  </t>
    </r>
    <r>
      <rPr>
        <u val="single"/>
        <sz val="9"/>
        <color indexed="8"/>
        <rFont val="Garamond"/>
        <family val="1"/>
      </rPr>
      <t>ALD pré inclusion :</t>
    </r>
  </si>
  <si>
    <r>
      <t xml:space="preserve">   </t>
    </r>
    <r>
      <rPr>
        <sz val="9"/>
        <rFont val="Symbol"/>
        <family val="1"/>
      </rPr>
      <t>®</t>
    </r>
    <r>
      <rPr>
        <sz val="9"/>
        <rFont val="Garamond"/>
        <family val="1"/>
      </rPr>
      <t>  ALD AVC (I60 à I64) : oui </t>
    </r>
    <r>
      <rPr>
        <b/>
        <sz val="9"/>
        <rFont val="Garamond"/>
        <family val="1"/>
      </rPr>
      <t>(%)</t>
    </r>
  </si>
  <si>
    <r>
      <t xml:space="preserve">   </t>
    </r>
    <r>
      <rPr>
        <sz val="9"/>
        <rFont val="Symbol"/>
        <family val="1"/>
      </rPr>
      <t>®</t>
    </r>
    <r>
      <rPr>
        <sz val="9"/>
        <rFont val="Garamond"/>
        <family val="1"/>
      </rPr>
      <t>  ALD Hémiplégie-séquelles d'AVC (I67 à I69 ; G81) : oui </t>
    </r>
    <r>
      <rPr>
        <b/>
        <sz val="9"/>
        <rFont val="Garamond"/>
        <family val="1"/>
      </rPr>
      <t>(%)</t>
    </r>
  </si>
  <si>
    <r>
      <t xml:space="preserve">   </t>
    </r>
    <r>
      <rPr>
        <sz val="9"/>
        <rFont val="Symbol"/>
        <family val="1"/>
      </rPr>
      <t>®</t>
    </r>
    <r>
      <rPr>
        <sz val="9"/>
        <rFont val="Garamond"/>
        <family val="1"/>
      </rPr>
      <t>  ALD autres (hors AVC et Hémiplégie-Séquelles) pré-inclusion</t>
    </r>
  </si>
  <si>
    <r>
      <t>o  </t>
    </r>
    <r>
      <rPr>
        <u val="single"/>
        <sz val="9"/>
        <color indexed="8"/>
        <rFont val="Garamond"/>
        <family val="1"/>
      </rPr>
      <t>Score de comorbidité de Charlson</t>
    </r>
    <r>
      <rPr>
        <sz val="9"/>
        <color indexed="8"/>
        <rFont val="Garamond"/>
        <family val="1"/>
      </rPr>
      <t> :</t>
    </r>
  </si>
  <si>
    <r>
      <t xml:space="preserve">        </t>
    </r>
    <r>
      <rPr>
        <sz val="9"/>
        <rFont val="Symbol"/>
        <family val="1"/>
      </rPr>
      <t>®</t>
    </r>
    <r>
      <rPr>
        <sz val="9"/>
        <rFont val="Garamond"/>
        <family val="1"/>
      </rPr>
      <t>  Ecart type</t>
    </r>
  </si>
  <si>
    <r>
      <t xml:space="preserve">    * Répartition par score </t>
    </r>
    <r>
      <rPr>
        <b/>
        <sz val="9"/>
        <rFont val="Garamond"/>
        <family val="1"/>
      </rPr>
      <t>(%)</t>
    </r>
  </si>
  <si>
    <r>
      <t xml:space="preserve">        </t>
    </r>
    <r>
      <rPr>
        <sz val="9"/>
        <rFont val="Symbol"/>
        <family val="1"/>
      </rPr>
      <t>®</t>
    </r>
    <r>
      <rPr>
        <sz val="9"/>
        <rFont val="Garamond"/>
        <family val="1"/>
      </rPr>
      <t>  Score = 0</t>
    </r>
  </si>
  <si>
    <r>
      <t xml:space="preserve">        </t>
    </r>
    <r>
      <rPr>
        <sz val="9"/>
        <rFont val="Symbol"/>
        <family val="1"/>
      </rPr>
      <t>®</t>
    </r>
    <r>
      <rPr>
        <sz val="9"/>
        <rFont val="Garamond"/>
        <family val="1"/>
      </rPr>
      <t>  Score = 1</t>
    </r>
  </si>
  <si>
    <r>
      <t xml:space="preserve">        </t>
    </r>
    <r>
      <rPr>
        <sz val="9"/>
        <rFont val="Symbol"/>
        <family val="1"/>
      </rPr>
      <t>®</t>
    </r>
    <r>
      <rPr>
        <sz val="9"/>
        <rFont val="Garamond"/>
        <family val="1"/>
      </rPr>
      <t>  Score = 2</t>
    </r>
  </si>
  <si>
    <r>
      <t xml:space="preserve">        </t>
    </r>
    <r>
      <rPr>
        <sz val="9"/>
        <rFont val="Symbol"/>
        <family val="1"/>
      </rPr>
      <t>®</t>
    </r>
    <r>
      <rPr>
        <sz val="9"/>
        <rFont val="Garamond"/>
        <family val="1"/>
      </rPr>
      <t>  Score = 3</t>
    </r>
  </si>
  <si>
    <r>
      <t xml:space="preserve">     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  Score </t>
    </r>
    <r>
      <rPr>
        <sz val="9"/>
        <rFont val="Symbol"/>
        <family val="1"/>
      </rPr>
      <t>³</t>
    </r>
    <r>
      <rPr>
        <sz val="9"/>
        <rFont val="Garamond"/>
        <family val="1"/>
      </rPr>
      <t xml:space="preserve"> 4</t>
    </r>
  </si>
  <si>
    <r>
      <t>- </t>
    </r>
    <r>
      <rPr>
        <b/>
        <u val="single"/>
        <sz val="9"/>
        <color indexed="12"/>
        <rFont val="Garamond"/>
        <family val="1"/>
      </rPr>
      <t>Caractéristiques du parcours de soins : (%)</t>
    </r>
  </si>
  <si>
    <r>
      <t xml:space="preserve">    </t>
    </r>
    <r>
      <rPr>
        <sz val="9"/>
        <rFont val="Calibri"/>
        <family val="2"/>
      </rPr>
      <t>*</t>
    </r>
    <r>
      <rPr>
        <sz val="9"/>
        <rFont val="Garamond"/>
        <family val="1"/>
      </rPr>
      <t>  Place de l’établissement d’inclusion dans la filière neurovasculaire :</t>
    </r>
  </si>
  <si>
    <r>
      <t xml:space="preserve">        </t>
    </r>
    <r>
      <rPr>
        <sz val="9"/>
        <rFont val="Symbol"/>
        <family val="1"/>
      </rPr>
      <t>®</t>
    </r>
    <r>
      <rPr>
        <sz val="9"/>
        <rFont val="Garamond"/>
        <family val="1"/>
      </rPr>
      <t> Etablissement UNV, patient UNV</t>
    </r>
  </si>
  <si>
    <r>
      <t xml:space="preserve">        </t>
    </r>
    <r>
      <rPr>
        <sz val="9"/>
        <rFont val="Symbol"/>
        <family val="1"/>
      </rPr>
      <t>®</t>
    </r>
    <r>
      <rPr>
        <sz val="9"/>
        <rFont val="Garamond"/>
        <family val="1"/>
      </rPr>
      <t> Etablissement UNV, patient non UNV</t>
    </r>
  </si>
  <si>
    <r>
      <t xml:space="preserve">    </t>
    </r>
    <r>
      <rPr>
        <sz val="9"/>
        <rFont val="Calibri"/>
        <family val="2"/>
      </rPr>
      <t>*</t>
    </r>
    <r>
      <rPr>
        <sz val="9"/>
        <rFont val="Garamond"/>
        <family val="1"/>
      </rPr>
      <t xml:space="preserve">  Statut et taille : </t>
    </r>
    <r>
      <rPr>
        <b/>
        <sz val="9"/>
        <rFont val="Garamond"/>
        <family val="1"/>
      </rPr>
      <t>N (%)</t>
    </r>
  </si>
  <si>
    <r>
      <t xml:space="preserve">    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Privé lucratif</t>
    </r>
  </si>
  <si>
    <r>
      <t xml:space="preserve">    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PSPH</t>
    </r>
  </si>
  <si>
    <r>
      <t xml:space="preserve">    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Public</t>
    </r>
  </si>
  <si>
    <r>
      <t xml:space="preserve">    </t>
    </r>
    <r>
      <rPr>
        <sz val="9"/>
        <color indexed="8"/>
        <rFont val="Calibri"/>
        <family val="2"/>
      </rPr>
      <t>*</t>
    </r>
    <r>
      <rPr>
        <sz val="9"/>
        <color indexed="8"/>
        <rFont val="Garamond"/>
        <family val="1"/>
      </rPr>
      <t>  passage par le service d’accueil des urgences (SAU)</t>
    </r>
  </si>
  <si>
    <r>
      <t xml:space="preserve">    </t>
    </r>
    <r>
      <rPr>
        <sz val="9"/>
        <color indexed="8"/>
        <rFont val="Calibri"/>
        <family val="2"/>
      </rPr>
      <t>*</t>
    </r>
    <r>
      <rPr>
        <sz val="9"/>
        <color indexed="8"/>
        <rFont val="Garamond"/>
        <family val="1"/>
      </rPr>
      <t>  entrée directe (provenance du domicile ou substitut)</t>
    </r>
  </si>
  <si>
    <r>
      <t xml:space="preserve">    </t>
    </r>
    <r>
      <rPr>
        <sz val="9"/>
        <color indexed="8"/>
        <rFont val="Calibri"/>
        <family val="2"/>
      </rPr>
      <t>*</t>
    </r>
    <r>
      <rPr>
        <sz val="9"/>
        <color indexed="8"/>
        <rFont val="Garamond"/>
        <family val="1"/>
      </rPr>
      <t>  autre (précédente hospitalisation : AVC au décours d’un autre séjour)</t>
    </r>
  </si>
  <si>
    <r>
      <t xml:space="preserve">o  Durée de séjour en MCO : </t>
    </r>
    <r>
      <rPr>
        <b/>
        <sz val="9"/>
        <rFont val="Garamond"/>
        <family val="1"/>
      </rPr>
      <t>en jours</t>
    </r>
  </si>
  <si>
    <r>
      <t xml:space="preserve">    </t>
    </r>
    <r>
      <rPr>
        <sz val="9"/>
        <color indexed="8"/>
        <rFont val="Calibri"/>
        <family val="2"/>
      </rPr>
      <t>*</t>
    </r>
    <r>
      <rPr>
        <sz val="9"/>
        <color indexed="8"/>
        <rFont val="Garamond"/>
        <family val="1"/>
      </rPr>
      <t>  retour au domicile (ou substitut) (%)</t>
    </r>
  </si>
  <si>
    <r>
      <t xml:space="preserve">    </t>
    </r>
    <r>
      <rPr>
        <sz val="9"/>
        <color indexed="8"/>
        <rFont val="Calibri"/>
        <family val="2"/>
      </rPr>
      <t>*</t>
    </r>
    <r>
      <rPr>
        <sz val="9"/>
        <color indexed="8"/>
        <rFont val="Garamond"/>
        <family val="1"/>
      </rPr>
      <t xml:space="preserve">  Mutations et transferts (%) : dont</t>
    </r>
  </si>
  <si>
    <r>
      <t xml:space="preserve">        </t>
    </r>
    <r>
      <rPr>
        <i/>
        <sz val="9"/>
        <color indexed="8"/>
        <rFont val="Symbol"/>
        <family val="1"/>
      </rPr>
      <t>®</t>
    </r>
    <r>
      <rPr>
        <i/>
        <sz val="9"/>
        <color indexed="8"/>
        <rFont val="Garamond"/>
        <family val="1"/>
      </rPr>
      <t xml:space="preserve">   vers MCO</t>
    </r>
  </si>
  <si>
    <r>
      <t xml:space="preserve">        </t>
    </r>
    <r>
      <rPr>
        <i/>
        <sz val="9"/>
        <color indexed="8"/>
        <rFont val="Symbol"/>
        <family val="1"/>
      </rPr>
      <t>®</t>
    </r>
    <r>
      <rPr>
        <i/>
        <sz val="9"/>
        <color indexed="8"/>
        <rFont val="Garamond"/>
        <family val="1"/>
      </rPr>
      <t xml:space="preserve">   vers SSR</t>
    </r>
  </si>
  <si>
    <r>
      <t xml:space="preserve">        </t>
    </r>
    <r>
      <rPr>
        <i/>
        <sz val="9"/>
        <color indexed="8"/>
        <rFont val="Symbol"/>
        <family val="1"/>
      </rPr>
      <t>®</t>
    </r>
    <r>
      <rPr>
        <i/>
        <sz val="9"/>
        <color indexed="8"/>
        <rFont val="Garamond"/>
        <family val="1"/>
      </rPr>
      <t xml:space="preserve">   vers HAD</t>
    </r>
  </si>
  <si>
    <r>
      <t xml:space="preserve">        </t>
    </r>
    <r>
      <rPr>
        <i/>
        <sz val="9"/>
        <color indexed="8"/>
        <rFont val="Symbol"/>
        <family val="1"/>
      </rPr>
      <t>®</t>
    </r>
    <r>
      <rPr>
        <i/>
        <sz val="9"/>
        <color indexed="8"/>
        <rFont val="Garamond"/>
        <family val="1"/>
      </rPr>
      <t xml:space="preserve">   vers PSY</t>
    </r>
  </si>
  <si>
    <r>
      <t xml:space="preserve">        </t>
    </r>
    <r>
      <rPr>
        <i/>
        <sz val="9"/>
        <color indexed="8"/>
        <rFont val="Symbol"/>
        <family val="1"/>
      </rPr>
      <t>®</t>
    </r>
    <r>
      <rPr>
        <i/>
        <sz val="9"/>
        <color indexed="8"/>
        <rFont val="Garamond"/>
        <family val="1"/>
      </rPr>
      <t xml:space="preserve">   vers USLD</t>
    </r>
  </si>
  <si>
    <r>
      <t xml:space="preserve">        </t>
    </r>
    <r>
      <rPr>
        <i/>
        <sz val="9"/>
        <color indexed="8"/>
        <rFont val="Symbol"/>
        <family val="1"/>
      </rPr>
      <t>®</t>
    </r>
    <r>
      <rPr>
        <i/>
        <sz val="9"/>
        <color indexed="8"/>
        <rFont val="Garamond"/>
        <family val="1"/>
      </rPr>
      <t xml:space="preserve">   vers Médico-Social</t>
    </r>
  </si>
  <si>
    <r>
      <t xml:space="preserve">    *  Décès = Létalité </t>
    </r>
    <r>
      <rPr>
        <b/>
        <sz val="9"/>
        <rFont val="Garamond"/>
        <family val="1"/>
      </rPr>
      <t xml:space="preserve">hospitalière brute </t>
    </r>
    <r>
      <rPr>
        <sz val="9"/>
        <rFont val="Garamond"/>
        <family val="1"/>
      </rPr>
      <t xml:space="preserve">(contrôlée DCIR) </t>
    </r>
    <r>
      <rPr>
        <b/>
        <sz val="9"/>
        <rFont val="Garamond"/>
        <family val="1"/>
      </rPr>
      <t>(%)</t>
    </r>
  </si>
  <si>
    <r>
      <t xml:space="preserve">o  Létalité : </t>
    </r>
    <r>
      <rPr>
        <b/>
        <sz val="9"/>
        <rFont val="Garamond"/>
        <family val="1"/>
      </rPr>
      <t xml:space="preserve">décès </t>
    </r>
    <r>
      <rPr>
        <i/>
        <sz val="9"/>
        <rFont val="Garamond"/>
        <family val="1"/>
      </rPr>
      <t>(contrôlée DCIR) (%)</t>
    </r>
  </si>
  <si>
    <r>
      <t xml:space="preserve">    </t>
    </r>
    <r>
      <rPr>
        <sz val="9"/>
        <rFont val="Symbol"/>
        <family val="1"/>
      </rPr>
      <t xml:space="preserve">® </t>
    </r>
    <r>
      <rPr>
        <sz val="9"/>
        <rFont val="Garamond"/>
        <family val="1"/>
      </rPr>
      <t xml:space="preserve"> Létalité </t>
    </r>
    <r>
      <rPr>
        <u val="single"/>
        <sz val="9"/>
        <rFont val="Garamond"/>
        <family val="1"/>
      </rPr>
      <t>hospitalière</t>
    </r>
    <r>
      <rPr>
        <sz val="9"/>
        <rFont val="Garamond"/>
        <family val="1"/>
      </rPr>
      <t xml:space="preserve"> </t>
    </r>
    <r>
      <rPr>
        <b/>
        <sz val="9"/>
        <rFont val="Garamond"/>
        <family val="1"/>
      </rPr>
      <t>standardisée sur l’</t>
    </r>
    <r>
      <rPr>
        <b/>
        <u val="single"/>
        <sz val="9"/>
        <rFont val="Garamond"/>
        <family val="1"/>
      </rPr>
      <t>âge</t>
    </r>
    <r>
      <rPr>
        <sz val="9"/>
        <rFont val="Garamond"/>
        <family val="1"/>
      </rPr>
      <t> :
          % décès intrahospitaliers pour primo-AVC en 2012</t>
    </r>
  </si>
  <si>
    <r>
      <t xml:space="preserve">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Létalité globale standardisée sur l’âge </t>
    </r>
    <r>
      <rPr>
        <b/>
        <u val="single"/>
        <sz val="9"/>
        <rFont val="Garamond"/>
        <family val="1"/>
      </rPr>
      <t>à 1 mois</t>
    </r>
  </si>
  <si>
    <r>
      <t xml:space="preserve">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Létalité  globale standardisée sur l’âge </t>
    </r>
    <r>
      <rPr>
        <u val="single"/>
        <sz val="9"/>
        <rFont val="Garamond"/>
        <family val="1"/>
      </rPr>
      <t>à 3 mois</t>
    </r>
  </si>
  <si>
    <r>
      <t xml:space="preserve">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Létalité  globale standardisée sur l’âge </t>
    </r>
    <r>
      <rPr>
        <u val="single"/>
        <sz val="9"/>
        <rFont val="Garamond"/>
        <family val="1"/>
      </rPr>
      <t>à 6 mois</t>
    </r>
  </si>
  <si>
    <r>
      <t xml:space="preserve">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Létalité  globale standardisée sur l’âge </t>
    </r>
    <r>
      <rPr>
        <u val="single"/>
        <sz val="9"/>
        <rFont val="Garamond"/>
        <family val="1"/>
      </rPr>
      <t>à 12 mois</t>
    </r>
  </si>
  <si>
    <r>
      <t xml:space="preserve">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Létalité  globale standardisée sur l’âge </t>
    </r>
    <r>
      <rPr>
        <u val="single"/>
        <sz val="9"/>
        <rFont val="Garamond"/>
        <family val="1"/>
      </rPr>
      <t>à 18 mois</t>
    </r>
  </si>
  <si>
    <r>
      <t xml:space="preserve">    </t>
    </r>
    <r>
      <rPr>
        <sz val="9"/>
        <rFont val="Symbol"/>
        <family val="1"/>
      </rPr>
      <t>®</t>
    </r>
    <r>
      <rPr>
        <sz val="9"/>
        <rFont val="Garamond"/>
        <family val="1"/>
      </rPr>
      <t xml:space="preserve">  Létalité  globale standardisée sur l’âge </t>
    </r>
    <r>
      <rPr>
        <u val="single"/>
        <sz val="9"/>
        <rFont val="Garamond"/>
        <family val="1"/>
      </rPr>
      <t>à 24 mois</t>
    </r>
  </si>
  <si>
    <r>
      <t xml:space="preserve">      </t>
    </r>
    <r>
      <rPr>
        <sz val="9"/>
        <color rgb="FF00B050"/>
        <rFont val="Symbol"/>
        <family val="1"/>
      </rPr>
      <t>®</t>
    </r>
    <r>
      <rPr>
        <sz val="9"/>
        <color rgb="FF00B050"/>
        <rFont val="Garamond"/>
        <family val="1"/>
      </rPr>
      <t xml:space="preserve">  &lt;60 ans</t>
    </r>
  </si>
  <si>
    <r>
      <t xml:space="preserve">      </t>
    </r>
    <r>
      <rPr>
        <sz val="9"/>
        <color rgb="FF00B050"/>
        <rFont val="Symbol"/>
        <family val="1"/>
      </rPr>
      <t xml:space="preserve">® </t>
    </r>
    <r>
      <rPr>
        <sz val="9"/>
        <color rgb="FF00B050"/>
        <rFont val="Garamond"/>
        <family val="1"/>
      </rPr>
      <t xml:space="preserve">  </t>
    </r>
    <r>
      <rPr>
        <sz val="9"/>
        <color rgb="FF00B050"/>
        <rFont val="Symbol"/>
        <family val="1"/>
      </rPr>
      <t>³</t>
    </r>
    <r>
      <rPr>
        <sz val="9"/>
        <color rgb="FF00B050"/>
        <rFont val="Garamond"/>
        <family val="1"/>
      </rPr>
      <t>60 ans</t>
    </r>
  </si>
  <si>
    <r>
      <t xml:space="preserve">   </t>
    </r>
    <r>
      <rPr>
        <i/>
        <sz val="9"/>
        <rFont val="Calibri"/>
        <family val="2"/>
      </rPr>
      <t>*</t>
    </r>
    <r>
      <rPr>
        <i/>
        <sz val="9"/>
        <rFont val="Garamond"/>
        <family val="1"/>
      </rPr>
      <t xml:space="preserve">  % (ligne) selon le type d'AVC/AIT et par sexe</t>
    </r>
  </si>
  <si>
    <r>
      <t xml:space="preserve">   </t>
    </r>
    <r>
      <rPr>
        <sz val="9"/>
        <color rgb="FF00B050"/>
        <rFont val="Calibri"/>
        <family val="2"/>
      </rPr>
      <t>*</t>
    </r>
    <r>
      <rPr>
        <sz val="9"/>
        <color rgb="FF00B050"/>
        <rFont val="Garamond"/>
        <family val="1"/>
      </rPr>
      <t xml:space="preserve">  % (ligne) selon le type d'AVC-C et par sexe</t>
    </r>
  </si>
  <si>
    <r>
      <t xml:space="preserve">   </t>
    </r>
    <r>
      <rPr>
        <i/>
        <sz val="9"/>
        <color rgb="FF00B050"/>
        <rFont val="Calibri"/>
        <family val="2"/>
      </rPr>
      <t>*</t>
    </r>
    <r>
      <rPr>
        <i/>
        <sz val="9"/>
        <color rgb="FF00B050"/>
        <rFont val="Garamond"/>
        <family val="1"/>
      </rPr>
      <t xml:space="preserve">  % (ligne) selon le type d'AVC/AIT et par sexe</t>
    </r>
  </si>
  <si>
    <r>
      <t xml:space="preserve">o   Taux </t>
    </r>
    <r>
      <rPr>
        <b/>
        <sz val="9"/>
        <rFont val="Garamond"/>
        <family val="1"/>
      </rPr>
      <t>bruts</t>
    </r>
    <r>
      <rPr>
        <sz val="9"/>
        <rFont val="Garamond"/>
        <family val="1"/>
      </rPr>
      <t xml:space="preserve"> de primo-AVC (pour 100 000 habitants)</t>
    </r>
  </si>
  <si>
    <r>
      <t xml:space="preserve">      </t>
    </r>
    <r>
      <rPr>
        <sz val="9"/>
        <rFont val="Symbol"/>
        <family val="1"/>
      </rPr>
      <t>Þ</t>
    </r>
    <r>
      <rPr>
        <sz val="9"/>
        <rFont val="Garamond"/>
        <family val="1"/>
      </rPr>
      <t>  Total ALD AVC et/ou Hémiplégie séquelles d'AVC 
          (I60 à I64 ; I67 à I69 ; G81) : oui </t>
    </r>
    <r>
      <rPr>
        <b/>
        <sz val="9"/>
        <rFont val="Garamond"/>
        <family val="1"/>
      </rPr>
      <t>(%)</t>
    </r>
  </si>
  <si>
    <r>
      <t xml:space="preserve">o   Taux </t>
    </r>
    <r>
      <rPr>
        <b/>
        <sz val="9"/>
        <rFont val="Garamond"/>
        <family val="1"/>
      </rPr>
      <t>standardisés</t>
    </r>
    <r>
      <rPr>
        <sz val="9"/>
        <rFont val="Garamond"/>
        <family val="1"/>
      </rPr>
      <t xml:space="preserve"> de primo-AVC sur l'âge de la population 
      française de 2012 (pour 100 000 habitants)</t>
    </r>
  </si>
  <si>
    <r>
      <t xml:space="preserve">            </t>
    </r>
    <r>
      <rPr>
        <sz val="9"/>
        <rFont val="Symbol"/>
        <family val="1"/>
      </rPr>
      <t>®</t>
    </r>
    <r>
      <rPr>
        <sz val="9"/>
        <rFont val="Cambria"/>
        <family val="1"/>
      </rPr>
      <t> Etablissement non UNV, patient non UNV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</si>
</sst>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.0"/>
    <numFmt numFmtId="165" formatCode="0.000"/>
    <numFmt numFmtId="166" formatCode="0.00&quot; &quot;%"/>
    <numFmt numFmtId="167" formatCode="0.0%"/>
    <numFmt numFmtId="168" formatCode="0.0&quot; &quot;%"/>
    <numFmt numFmtId="169" formatCode="_-* #,##0\ _€_-;\-* #,##0\ _€_-;_-* &quot;-&quot;??\ _€_-;_-@_-"/>
  </numFmts>
  <fonts count="53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8"/>
      <name val="MS Sans Serif"/>
      <family val="2"/>
    </font>
    <font>
      <sz val="8"/>
      <color indexed="60"/>
      <name val="Arial"/>
      <family val="2"/>
    </font>
    <font>
      <i/>
      <sz val="10"/>
      <name val="Arial"/>
      <family val="2"/>
    </font>
    <font>
      <b/>
      <sz val="12"/>
      <color indexed="60"/>
      <name val="MS Sans Serif"/>
      <family val="2"/>
    </font>
    <font>
      <sz val="9"/>
      <name val="MS Sans Serif"/>
      <family val="2"/>
    </font>
    <font>
      <b/>
      <sz val="9"/>
      <name val="Garamond"/>
      <family val="1"/>
    </font>
    <font>
      <sz val="9"/>
      <name val="Garamond"/>
      <family val="1"/>
    </font>
    <font>
      <sz val="9"/>
      <name val="Symbol"/>
      <family val="1"/>
    </font>
    <font>
      <b/>
      <sz val="9"/>
      <name val="Symbol"/>
      <family val="1"/>
    </font>
    <font>
      <sz val="9"/>
      <name val="Calibri"/>
      <family val="2"/>
    </font>
    <font>
      <i/>
      <sz val="9"/>
      <name val="Garamond"/>
      <family val="1"/>
    </font>
    <font>
      <b/>
      <u val="single"/>
      <sz val="9"/>
      <color indexed="12"/>
      <name val="Garamond"/>
      <family val="1"/>
    </font>
    <font>
      <b/>
      <sz val="9"/>
      <name val="Cambria"/>
      <family val="1"/>
    </font>
    <font>
      <sz val="9"/>
      <name val="Cambria"/>
      <family val="1"/>
    </font>
    <font>
      <u val="single"/>
      <sz val="9"/>
      <color indexed="8"/>
      <name val="Garamond"/>
      <family val="1"/>
    </font>
    <font>
      <sz val="9"/>
      <color indexed="8"/>
      <name val="Garamond"/>
      <family val="1"/>
    </font>
    <font>
      <sz val="9"/>
      <color indexed="8"/>
      <name val="Calibri"/>
      <family val="2"/>
    </font>
    <font>
      <i/>
      <sz val="9"/>
      <color indexed="8"/>
      <name val="Symbol"/>
      <family val="1"/>
    </font>
    <font>
      <i/>
      <sz val="9"/>
      <color indexed="8"/>
      <name val="Garamond"/>
      <family val="1"/>
    </font>
    <font>
      <u val="single"/>
      <sz val="9"/>
      <name val="Garamond"/>
      <family val="1"/>
    </font>
    <font>
      <b/>
      <u val="single"/>
      <sz val="9"/>
      <name val="Garamond"/>
      <family val="1"/>
    </font>
    <font>
      <sz val="11"/>
      <color theme="1"/>
      <name val="Calibri"/>
      <family val="2"/>
      <scheme val="minor"/>
    </font>
    <font>
      <u val="single"/>
      <sz val="10"/>
      <color theme="10"/>
      <name val="MS Sans Serif"/>
      <family val="2"/>
    </font>
    <font>
      <b/>
      <sz val="13.5"/>
      <color theme="5"/>
      <name val="MS Sans Serif"/>
      <family val="2"/>
    </font>
    <font>
      <b/>
      <sz val="10"/>
      <color theme="5"/>
      <name val="Arial"/>
      <family val="2"/>
    </font>
    <font>
      <b/>
      <sz val="8"/>
      <color theme="5"/>
      <name val="Arial"/>
      <family val="2"/>
    </font>
    <font>
      <b/>
      <sz val="9"/>
      <color theme="1"/>
      <name val="Arial"/>
      <family val="2"/>
    </font>
    <font>
      <sz val="10"/>
      <color theme="10"/>
      <name val="MS Sans Serif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  <font>
      <b/>
      <sz val="15"/>
      <color rgb="FFC00000"/>
      <name val="MS Sans Serif"/>
      <family val="2"/>
    </font>
    <font>
      <b/>
      <sz val="11.5"/>
      <color theme="5"/>
      <name val="MS Sans Serif"/>
      <family val="2"/>
    </font>
    <font>
      <sz val="10"/>
      <color rgb="FFC00000"/>
      <name val="Arial"/>
      <family val="2"/>
    </font>
    <font>
      <sz val="10"/>
      <color rgb="FF0000FF"/>
      <name val="MS Sans Serif"/>
      <family val="2"/>
    </font>
    <font>
      <sz val="9"/>
      <color theme="1"/>
      <name val="Garamond"/>
      <family val="1"/>
    </font>
    <font>
      <sz val="9"/>
      <color rgb="FF00B050"/>
      <name val="Garamond"/>
      <family val="1"/>
    </font>
    <font>
      <b/>
      <sz val="9"/>
      <color theme="1"/>
      <name val="Garamond"/>
      <family val="1"/>
    </font>
    <font>
      <sz val="9"/>
      <color rgb="FF7030A0"/>
      <name val="Garamond"/>
      <family val="1"/>
    </font>
    <font>
      <i/>
      <sz val="9"/>
      <color theme="1"/>
      <name val="Garamond"/>
      <family val="1"/>
    </font>
    <font>
      <b/>
      <sz val="9"/>
      <color rgb="FF0000FF"/>
      <name val="Garamond"/>
      <family val="1"/>
    </font>
    <font>
      <b/>
      <u val="double"/>
      <sz val="9"/>
      <color rgb="FF7030A0"/>
      <name val="Garamond"/>
      <family val="1"/>
    </font>
    <font>
      <b/>
      <i/>
      <u val="single"/>
      <sz val="9"/>
      <color rgb="FF7030A0"/>
      <name val="Garamond"/>
      <family val="1"/>
    </font>
    <font>
      <sz val="9"/>
      <color rgb="FF00B050"/>
      <name val="Symbol"/>
      <family val="1"/>
    </font>
    <font>
      <i/>
      <sz val="9"/>
      <name val="Calibri"/>
      <family val="2"/>
    </font>
    <font>
      <sz val="9"/>
      <color rgb="FF00B050"/>
      <name val="Calibri"/>
      <family val="2"/>
    </font>
    <font>
      <i/>
      <sz val="9"/>
      <color rgb="FF00B050"/>
      <name val="Garamond"/>
      <family val="1"/>
    </font>
    <font>
      <i/>
      <sz val="9"/>
      <color rgb="FF00B050"/>
      <name val="Calibri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9" fillId="0" borderId="0">
      <alignment/>
      <protection/>
    </xf>
  </cellStyleXfs>
  <cellXfs count="274">
    <xf numFmtId="0" fontId="0" fillId="0" borderId="0" xfId="0"/>
    <xf numFmtId="0" fontId="2" fillId="0" borderId="0" xfId="0" applyFont="1"/>
    <xf numFmtId="0" fontId="1" fillId="0" borderId="0" xfId="0" applyFont="1"/>
    <xf numFmtId="0" fontId="28" fillId="0" borderId="0" xfId="20" applyAlignment="1" applyProtection="1">
      <alignment horizontal="right"/>
      <protection/>
    </xf>
    <xf numFmtId="0" fontId="3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top"/>
    </xf>
    <xf numFmtId="20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2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 applyFont="1" applyAlignment="1">
      <alignment horizontal="left"/>
    </xf>
    <xf numFmtId="0" fontId="0" fillId="0" borderId="0" xfId="0" applyFont="1" applyFill="1" applyAlignment="1">
      <alignment vertical="center"/>
    </xf>
    <xf numFmtId="0" fontId="33" fillId="0" borderId="0" xfId="20" applyFont="1" applyFill="1" applyAlignment="1" applyProtection="1">
      <alignment vertical="center"/>
      <protection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left" vertical="center" wrapText="1"/>
    </xf>
    <xf numFmtId="0" fontId="33" fillId="0" borderId="0" xfId="20" applyFont="1" applyFill="1" applyAlignment="1" applyProtection="1">
      <alignment vertical="center"/>
      <protection/>
    </xf>
    <xf numFmtId="0" fontId="33" fillId="0" borderId="0" xfId="20" applyFont="1" applyAlignment="1" applyProtection="1">
      <alignment vertical="center"/>
      <protection/>
    </xf>
    <xf numFmtId="0" fontId="1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 indent="2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6" fillId="0" borderId="0" xfId="0" applyFont="1"/>
    <xf numFmtId="168" fontId="1" fillId="0" borderId="0" xfId="0" applyNumberFormat="1" applyFont="1" applyBorder="1" applyAlignment="1">
      <alignment horizontal="right" vertical="center" indent="1"/>
    </xf>
    <xf numFmtId="10" fontId="1" fillId="0" borderId="0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2"/>
    </xf>
    <xf numFmtId="166" fontId="1" fillId="0" borderId="0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33" fillId="0" borderId="0" xfId="20" applyFont="1" applyAlignment="1" applyProtection="1">
      <alignment vertical="center"/>
      <protection/>
    </xf>
    <xf numFmtId="0" fontId="40" fillId="0" borderId="1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40" fillId="0" borderId="9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69" fontId="12" fillId="0" borderId="14" xfId="0" applyNumberFormat="1" applyFont="1" applyBorder="1" applyAlignment="1">
      <alignment vertical="center"/>
    </xf>
    <xf numFmtId="169" fontId="12" fillId="0" borderId="15" xfId="0" applyNumberFormat="1" applyFont="1" applyBorder="1" applyAlignment="1">
      <alignment vertical="center"/>
    </xf>
    <xf numFmtId="169" fontId="12" fillId="0" borderId="16" xfId="0" applyNumberFormat="1" applyFont="1" applyBorder="1" applyAlignment="1">
      <alignment vertical="center"/>
    </xf>
    <xf numFmtId="169" fontId="12" fillId="0" borderId="17" xfId="0" applyNumberFormat="1" applyFont="1" applyBorder="1" applyAlignment="1">
      <alignment vertical="center"/>
    </xf>
    <xf numFmtId="169" fontId="11" fillId="0" borderId="13" xfId="0" applyNumberFormat="1" applyFont="1" applyBorder="1" applyAlignment="1">
      <alignment vertical="center"/>
    </xf>
    <xf numFmtId="169" fontId="11" fillId="0" borderId="14" xfId="0" applyNumberFormat="1" applyFont="1" applyBorder="1" applyAlignment="1">
      <alignment vertical="center"/>
    </xf>
    <xf numFmtId="169" fontId="11" fillId="0" borderId="15" xfId="0" applyNumberFormat="1" applyFont="1" applyBorder="1" applyAlignment="1">
      <alignment vertical="center"/>
    </xf>
    <xf numFmtId="169" fontId="12" fillId="0" borderId="13" xfId="21" applyNumberFormat="1" applyFont="1" applyBorder="1" applyAlignment="1">
      <alignment vertical="center"/>
    </xf>
    <xf numFmtId="169" fontId="12" fillId="0" borderId="14" xfId="21" applyNumberFormat="1" applyFont="1" applyBorder="1" applyAlignment="1">
      <alignment vertical="center"/>
    </xf>
    <xf numFmtId="169" fontId="12" fillId="0" borderId="15" xfId="21" applyNumberFormat="1" applyFont="1" applyBorder="1" applyAlignment="1">
      <alignment vertical="center"/>
    </xf>
    <xf numFmtId="169" fontId="12" fillId="0" borderId="18" xfId="0" applyNumberFormat="1" applyFont="1" applyBorder="1" applyAlignment="1">
      <alignment vertical="center"/>
    </xf>
    <xf numFmtId="169" fontId="12" fillId="0" borderId="19" xfId="0" applyNumberFormat="1" applyFont="1" applyBorder="1" applyAlignment="1">
      <alignment vertical="center"/>
    </xf>
    <xf numFmtId="169" fontId="12" fillId="0" borderId="20" xfId="0" applyNumberFormat="1" applyFont="1" applyBorder="1" applyAlignment="1">
      <alignment vertical="center"/>
    </xf>
    <xf numFmtId="169" fontId="12" fillId="0" borderId="21" xfId="0" applyNumberFormat="1" applyFont="1" applyBorder="1" applyAlignment="1">
      <alignment vertical="center"/>
    </xf>
    <xf numFmtId="169" fontId="12" fillId="0" borderId="22" xfId="0" applyNumberFormat="1" applyFont="1" applyBorder="1" applyAlignment="1">
      <alignment vertical="center"/>
    </xf>
    <xf numFmtId="169" fontId="11" fillId="0" borderId="18" xfId="0" applyNumberFormat="1" applyFont="1" applyBorder="1" applyAlignment="1">
      <alignment vertical="center"/>
    </xf>
    <xf numFmtId="169" fontId="11" fillId="0" borderId="19" xfId="0" applyNumberFormat="1" applyFont="1" applyBorder="1" applyAlignment="1">
      <alignment vertical="center"/>
    </xf>
    <xf numFmtId="169" fontId="11" fillId="0" borderId="20" xfId="0" applyNumberFormat="1" applyFont="1" applyBorder="1" applyAlignment="1">
      <alignment vertical="center"/>
    </xf>
    <xf numFmtId="169" fontId="12" fillId="0" borderId="18" xfId="21" applyNumberFormat="1" applyFont="1" applyBorder="1" applyAlignment="1">
      <alignment vertical="center"/>
    </xf>
    <xf numFmtId="169" fontId="12" fillId="0" borderId="19" xfId="21" applyNumberFormat="1" applyFont="1" applyBorder="1" applyAlignment="1">
      <alignment vertical="center"/>
    </xf>
    <xf numFmtId="169" fontId="12" fillId="0" borderId="20" xfId="21" applyNumberFormat="1" applyFont="1" applyBorder="1" applyAlignment="1">
      <alignment vertical="center"/>
    </xf>
    <xf numFmtId="169" fontId="11" fillId="0" borderId="23" xfId="0" applyNumberFormat="1" applyFont="1" applyFill="1" applyBorder="1" applyAlignment="1">
      <alignment vertical="center"/>
    </xf>
    <xf numFmtId="169" fontId="11" fillId="0" borderId="24" xfId="0" applyNumberFormat="1" applyFont="1" applyFill="1" applyBorder="1" applyAlignment="1">
      <alignment vertical="center"/>
    </xf>
    <xf numFmtId="169" fontId="11" fillId="0" borderId="25" xfId="0" applyNumberFormat="1" applyFont="1" applyFill="1" applyBorder="1" applyAlignment="1">
      <alignment vertical="center"/>
    </xf>
    <xf numFmtId="169" fontId="11" fillId="0" borderId="26" xfId="0" applyNumberFormat="1" applyFont="1" applyFill="1" applyBorder="1" applyAlignment="1">
      <alignment vertical="center"/>
    </xf>
    <xf numFmtId="169" fontId="12" fillId="0" borderId="23" xfId="0" applyNumberFormat="1" applyFont="1" applyFill="1" applyBorder="1" applyAlignment="1">
      <alignment vertical="center"/>
    </xf>
    <xf numFmtId="169" fontId="12" fillId="0" borderId="24" xfId="0" applyNumberFormat="1" applyFont="1" applyFill="1" applyBorder="1" applyAlignment="1">
      <alignment vertical="center"/>
    </xf>
    <xf numFmtId="169" fontId="12" fillId="0" borderId="25" xfId="0" applyNumberFormat="1" applyFont="1" applyFill="1" applyBorder="1" applyAlignment="1">
      <alignment vertical="center"/>
    </xf>
    <xf numFmtId="169" fontId="12" fillId="0" borderId="23" xfId="21" applyNumberFormat="1" applyFont="1" applyFill="1" applyBorder="1" applyAlignment="1">
      <alignment vertical="center"/>
    </xf>
    <xf numFmtId="169" fontId="12" fillId="0" borderId="24" xfId="21" applyNumberFormat="1" applyFont="1" applyFill="1" applyBorder="1" applyAlignment="1">
      <alignment vertical="center"/>
    </xf>
    <xf numFmtId="169" fontId="11" fillId="0" borderId="25" xfId="21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169" fontId="40" fillId="0" borderId="15" xfId="0" applyNumberFormat="1" applyFont="1" applyBorder="1" applyAlignment="1">
      <alignment vertical="center"/>
    </xf>
    <xf numFmtId="0" fontId="40" fillId="0" borderId="18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40" fillId="0" borderId="20" xfId="0" applyFont="1" applyFill="1" applyBorder="1" applyAlignment="1">
      <alignment vertical="center"/>
    </xf>
    <xf numFmtId="0" fontId="40" fillId="0" borderId="22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1" fontId="40" fillId="0" borderId="20" xfId="0" applyNumberFormat="1" applyFont="1" applyFill="1" applyBorder="1" applyAlignment="1">
      <alignment vertical="center"/>
    </xf>
    <xf numFmtId="1" fontId="40" fillId="0" borderId="18" xfId="0" applyNumberFormat="1" applyFont="1" applyFill="1" applyBorder="1" applyAlignment="1">
      <alignment vertical="center"/>
    </xf>
    <xf numFmtId="1" fontId="40" fillId="0" borderId="19" xfId="0" applyNumberFormat="1" applyFont="1" applyFill="1" applyBorder="1" applyAlignment="1">
      <alignment vertical="center"/>
    </xf>
    <xf numFmtId="1" fontId="42" fillId="0" borderId="18" xfId="0" applyNumberFormat="1" applyFont="1" applyFill="1" applyBorder="1" applyAlignment="1">
      <alignment vertical="center"/>
    </xf>
    <xf numFmtId="1" fontId="42" fillId="0" borderId="19" xfId="0" applyNumberFormat="1" applyFont="1" applyFill="1" applyBorder="1" applyAlignment="1">
      <alignment vertical="center"/>
    </xf>
    <xf numFmtId="1" fontId="42" fillId="0" borderId="20" xfId="0" applyNumberFormat="1" applyFont="1" applyFill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164" fontId="43" fillId="0" borderId="15" xfId="0" applyNumberFormat="1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" fontId="12" fillId="0" borderId="20" xfId="0" applyNumberFormat="1" applyFont="1" applyFill="1" applyBorder="1" applyAlignment="1">
      <alignment vertical="center"/>
    </xf>
    <xf numFmtId="1" fontId="12" fillId="0" borderId="18" xfId="0" applyNumberFormat="1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" fontId="11" fillId="0" borderId="19" xfId="0" applyNumberFormat="1" applyFont="1" applyFill="1" applyBorder="1" applyAlignment="1">
      <alignment vertical="center"/>
    </xf>
    <xf numFmtId="169" fontId="18" fillId="0" borderId="20" xfId="0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7" fontId="40" fillId="0" borderId="18" xfId="23" applyNumberFormat="1" applyFont="1" applyBorder="1" applyAlignment="1">
      <alignment vertical="center"/>
    </xf>
    <xf numFmtId="167" fontId="40" fillId="0" borderId="19" xfId="23" applyNumberFormat="1" applyFont="1" applyBorder="1" applyAlignment="1">
      <alignment vertical="center"/>
    </xf>
    <xf numFmtId="167" fontId="40" fillId="0" borderId="20" xfId="23" applyNumberFormat="1" applyFont="1" applyBorder="1" applyAlignment="1">
      <alignment vertical="center"/>
    </xf>
    <xf numFmtId="167" fontId="12" fillId="0" borderId="18" xfId="23" applyNumberFormat="1" applyFont="1" applyFill="1" applyBorder="1" applyAlignment="1">
      <alignment horizontal="center" vertical="center"/>
    </xf>
    <xf numFmtId="167" fontId="12" fillId="0" borderId="19" xfId="23" applyNumberFormat="1" applyFont="1" applyFill="1" applyBorder="1" applyAlignment="1">
      <alignment horizontal="center" vertical="center"/>
    </xf>
    <xf numFmtId="167" fontId="12" fillId="0" borderId="20" xfId="23" applyNumberFormat="1" applyFont="1" applyFill="1" applyBorder="1" applyAlignment="1">
      <alignment horizontal="center" vertical="center"/>
    </xf>
    <xf numFmtId="167" fontId="40" fillId="0" borderId="27" xfId="0" applyNumberFormat="1" applyFont="1" applyBorder="1" applyAlignment="1">
      <alignment vertical="center"/>
    </xf>
    <xf numFmtId="167" fontId="40" fillId="0" borderId="28" xfId="0" applyNumberFormat="1" applyFont="1" applyBorder="1" applyAlignment="1">
      <alignment vertical="center"/>
    </xf>
    <xf numFmtId="167" fontId="40" fillId="0" borderId="29" xfId="0" applyNumberFormat="1" applyFont="1" applyBorder="1" applyAlignment="1">
      <alignment vertical="center"/>
    </xf>
    <xf numFmtId="167" fontId="40" fillId="0" borderId="30" xfId="23" applyNumberFormat="1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40" fillId="0" borderId="33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0" fontId="40" fillId="0" borderId="35" xfId="0" applyFont="1" applyFill="1" applyBorder="1" applyAlignment="1">
      <alignment vertical="center"/>
    </xf>
    <xf numFmtId="0" fontId="45" fillId="0" borderId="36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40" fillId="0" borderId="36" xfId="0" applyFont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45" fillId="0" borderId="37" xfId="0" applyFont="1" applyBorder="1" applyAlignment="1" quotePrefix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33" fillId="0" borderId="0" xfId="20" applyFont="1" applyFill="1" applyAlignment="1" applyProtection="1">
      <alignment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6" fillId="0" borderId="0" xfId="20" applyFont="1" applyAlignment="1" applyProtection="1">
      <alignment vertical="center"/>
      <protection/>
    </xf>
    <xf numFmtId="0" fontId="37" fillId="0" borderId="0" xfId="20" applyFont="1" applyAlignment="1" applyProtection="1">
      <alignment vertical="top"/>
      <protection/>
    </xf>
    <xf numFmtId="0" fontId="33" fillId="0" borderId="0" xfId="20" applyFont="1" applyAlignment="1" applyProtection="1">
      <alignment/>
      <protection/>
    </xf>
    <xf numFmtId="0" fontId="38" fillId="0" borderId="0" xfId="0" applyFont="1" applyAlignment="1">
      <alignment horizontal="left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9" fontId="41" fillId="0" borderId="18" xfId="0" applyNumberFormat="1" applyFont="1" applyBorder="1" applyAlignment="1">
      <alignment vertical="center"/>
    </xf>
    <xf numFmtId="0" fontId="41" fillId="0" borderId="37" xfId="0" applyFont="1" applyBorder="1" applyAlignment="1">
      <alignment horizontal="left" vertical="center"/>
    </xf>
    <xf numFmtId="169" fontId="41" fillId="0" borderId="19" xfId="0" applyNumberFormat="1" applyFont="1" applyBorder="1" applyAlignment="1">
      <alignment vertical="center"/>
    </xf>
    <xf numFmtId="169" fontId="41" fillId="0" borderId="20" xfId="0" applyNumberFormat="1" applyFont="1" applyBorder="1" applyAlignment="1">
      <alignment vertical="center"/>
    </xf>
    <xf numFmtId="0" fontId="16" fillId="0" borderId="37" xfId="0" applyFont="1" applyFill="1" applyBorder="1" applyAlignment="1">
      <alignment horizontal="left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51" fillId="0" borderId="37" xfId="0" applyFont="1" applyFill="1" applyBorder="1" applyAlignment="1">
      <alignment horizontal="left" vertical="center" wrapText="1"/>
    </xf>
    <xf numFmtId="167" fontId="41" fillId="0" borderId="18" xfId="23" applyNumberFormat="1" applyFont="1" applyFill="1" applyBorder="1" applyAlignment="1">
      <alignment horizontal="center" vertical="center"/>
    </xf>
    <xf numFmtId="167" fontId="51" fillId="0" borderId="18" xfId="23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9" fontId="12" fillId="0" borderId="13" xfId="0" applyNumberFormat="1" applyFont="1" applyBorder="1" applyAlignment="1">
      <alignment horizontal="center"/>
    </xf>
    <xf numFmtId="169" fontId="12" fillId="0" borderId="18" xfId="0" applyNumberFormat="1" applyFont="1" applyBorder="1" applyAlignment="1">
      <alignment horizontal="center"/>
    </xf>
    <xf numFmtId="169" fontId="11" fillId="0" borderId="23" xfId="0" applyNumberFormat="1" applyFont="1" applyFill="1" applyBorder="1" applyAlignment="1">
      <alignment horizontal="center"/>
    </xf>
    <xf numFmtId="167" fontId="41" fillId="0" borderId="19" xfId="23" applyNumberFormat="1" applyFont="1" applyFill="1" applyBorder="1" applyAlignment="1">
      <alignment horizontal="center" vertical="center"/>
    </xf>
    <xf numFmtId="167" fontId="51" fillId="0" borderId="19" xfId="23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24" xfId="0" applyNumberFormat="1" applyFont="1" applyBorder="1" applyAlignment="1">
      <alignment horizontal="center" vertical="center"/>
    </xf>
    <xf numFmtId="167" fontId="41" fillId="0" borderId="20" xfId="23" applyNumberFormat="1" applyFont="1" applyFill="1" applyBorder="1" applyAlignment="1">
      <alignment horizontal="center" vertical="center"/>
    </xf>
    <xf numFmtId="167" fontId="51" fillId="0" borderId="20" xfId="23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7" fontId="12" fillId="0" borderId="22" xfId="23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7" fontId="12" fillId="0" borderId="18" xfId="23" applyNumberFormat="1" applyFont="1" applyBorder="1" applyAlignment="1">
      <alignment horizontal="center" vertical="center"/>
    </xf>
    <xf numFmtId="167" fontId="12" fillId="0" borderId="19" xfId="23" applyNumberFormat="1" applyFont="1" applyBorder="1" applyAlignment="1">
      <alignment horizontal="center" vertical="center"/>
    </xf>
    <xf numFmtId="167" fontId="12" fillId="0" borderId="20" xfId="23" applyNumberFormat="1" applyFont="1" applyBorder="1" applyAlignment="1">
      <alignment horizontal="center" vertical="center"/>
    </xf>
    <xf numFmtId="167" fontId="41" fillId="0" borderId="18" xfId="23" applyNumberFormat="1" applyFont="1" applyBorder="1" applyAlignment="1">
      <alignment horizontal="center" vertical="center"/>
    </xf>
    <xf numFmtId="167" fontId="41" fillId="0" borderId="19" xfId="23" applyNumberFormat="1" applyFont="1" applyBorder="1" applyAlignment="1">
      <alignment horizontal="center" vertical="center"/>
    </xf>
    <xf numFmtId="167" fontId="41" fillId="0" borderId="20" xfId="23" applyNumberFormat="1" applyFont="1" applyBorder="1" applyAlignment="1">
      <alignment horizontal="center" vertical="center"/>
    </xf>
    <xf numFmtId="167" fontId="12" fillId="0" borderId="23" xfId="23" applyNumberFormat="1" applyFont="1" applyBorder="1" applyAlignment="1">
      <alignment horizontal="center" vertical="center"/>
    </xf>
    <xf numFmtId="167" fontId="12" fillId="0" borderId="24" xfId="23" applyNumberFormat="1" applyFont="1" applyBorder="1" applyAlignment="1">
      <alignment horizontal="center" vertical="center"/>
    </xf>
    <xf numFmtId="167" fontId="12" fillId="0" borderId="25" xfId="23" applyNumberFormat="1" applyFont="1" applyBorder="1" applyAlignment="1">
      <alignment horizontal="center" vertical="center"/>
    </xf>
    <xf numFmtId="167" fontId="12" fillId="0" borderId="18" xfId="0" applyNumberFormat="1" applyFont="1" applyBorder="1" applyAlignment="1">
      <alignment horizontal="center" vertical="center"/>
    </xf>
    <xf numFmtId="167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23" xfId="0" applyNumberFormat="1" applyFont="1" applyBorder="1" applyAlignment="1">
      <alignment horizontal="center" vertical="center"/>
    </xf>
    <xf numFmtId="167" fontId="12" fillId="0" borderId="24" xfId="0" applyNumberFormat="1" applyFont="1" applyBorder="1" applyAlignment="1">
      <alignment horizontal="center" vertical="center"/>
    </xf>
    <xf numFmtId="167" fontId="12" fillId="0" borderId="25" xfId="0" applyNumberFormat="1" applyFont="1" applyBorder="1" applyAlignment="1">
      <alignment horizontal="center" vertical="center"/>
    </xf>
    <xf numFmtId="167" fontId="12" fillId="0" borderId="30" xfId="0" applyNumberFormat="1" applyFont="1" applyFill="1" applyBorder="1" applyAlignment="1">
      <alignment horizontal="center" vertical="center"/>
    </xf>
    <xf numFmtId="167" fontId="12" fillId="0" borderId="31" xfId="0" applyNumberFormat="1" applyFont="1" applyFill="1" applyBorder="1" applyAlignment="1">
      <alignment horizontal="center" vertical="center"/>
    </xf>
    <xf numFmtId="167" fontId="12" fillId="0" borderId="32" xfId="0" applyNumberFormat="1" applyFont="1" applyFill="1" applyBorder="1" applyAlignment="1">
      <alignment horizontal="center" vertical="center"/>
    </xf>
    <xf numFmtId="167" fontId="12" fillId="0" borderId="30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167" fontId="12" fillId="0" borderId="32" xfId="0" applyNumberFormat="1" applyFont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167" fontId="19" fillId="0" borderId="31" xfId="0" applyNumberFormat="1" applyFont="1" applyFill="1" applyBorder="1" applyAlignment="1">
      <alignment horizontal="center" vertical="center"/>
    </xf>
    <xf numFmtId="167" fontId="19" fillId="0" borderId="32" xfId="0" applyNumberFormat="1" applyFont="1" applyFill="1" applyBorder="1" applyAlignment="1">
      <alignment horizontal="center" vertical="center"/>
    </xf>
    <xf numFmtId="167" fontId="40" fillId="0" borderId="30" xfId="0" applyNumberFormat="1" applyFont="1" applyBorder="1" applyAlignment="1">
      <alignment horizontal="center" vertical="center"/>
    </xf>
    <xf numFmtId="167" fontId="40" fillId="0" borderId="31" xfId="0" applyNumberFormat="1" applyFont="1" applyBorder="1" applyAlignment="1">
      <alignment horizontal="center" vertical="center"/>
    </xf>
    <xf numFmtId="167" fontId="40" fillId="0" borderId="32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64" fontId="12" fillId="0" borderId="32" xfId="0" applyNumberFormat="1" applyFont="1" applyBorder="1" applyAlignment="1">
      <alignment horizontal="center" vertical="center"/>
    </xf>
    <xf numFmtId="167" fontId="40" fillId="0" borderId="30" xfId="23" applyNumberFormat="1" applyFont="1" applyBorder="1" applyAlignment="1">
      <alignment horizontal="center" vertical="center"/>
    </xf>
    <xf numFmtId="167" fontId="40" fillId="0" borderId="31" xfId="23" applyNumberFormat="1" applyFont="1" applyBorder="1" applyAlignment="1">
      <alignment horizontal="center" vertical="center"/>
    </xf>
    <xf numFmtId="167" fontId="40" fillId="0" borderId="32" xfId="23" applyNumberFormat="1" applyFont="1" applyBorder="1" applyAlignment="1">
      <alignment horizontal="center" vertical="center"/>
    </xf>
    <xf numFmtId="167" fontId="44" fillId="0" borderId="30" xfId="0" applyNumberFormat="1" applyFont="1" applyBorder="1" applyAlignment="1">
      <alignment horizontal="center" vertical="center"/>
    </xf>
    <xf numFmtId="167" fontId="44" fillId="0" borderId="31" xfId="0" applyNumberFormat="1" applyFont="1" applyBorder="1" applyAlignment="1">
      <alignment horizontal="center" vertical="center"/>
    </xf>
    <xf numFmtId="167" fontId="44" fillId="0" borderId="32" xfId="0" applyNumberFormat="1" applyFont="1" applyBorder="1" applyAlignment="1">
      <alignment horizontal="center" vertical="center"/>
    </xf>
    <xf numFmtId="167" fontId="12" fillId="0" borderId="50" xfId="0" applyNumberFormat="1" applyFont="1" applyBorder="1" applyAlignment="1">
      <alignment horizontal="center" vertical="center"/>
    </xf>
    <xf numFmtId="167" fontId="12" fillId="0" borderId="51" xfId="0" applyNumberFormat="1" applyFont="1" applyBorder="1" applyAlignment="1">
      <alignment horizontal="center" vertical="center"/>
    </xf>
    <xf numFmtId="167" fontId="12" fillId="0" borderId="52" xfId="0" applyNumberFormat="1" applyFont="1" applyBorder="1" applyAlignment="1">
      <alignment horizontal="center" vertical="center"/>
    </xf>
    <xf numFmtId="167" fontId="19" fillId="0" borderId="30" xfId="0" applyNumberFormat="1" applyFont="1" applyBorder="1" applyAlignment="1">
      <alignment horizontal="center" vertical="center"/>
    </xf>
    <xf numFmtId="167" fontId="19" fillId="0" borderId="31" xfId="0" applyNumberFormat="1" applyFont="1" applyBorder="1" applyAlignment="1">
      <alignment horizontal="center" vertical="center"/>
    </xf>
    <xf numFmtId="167" fontId="19" fillId="0" borderId="32" xfId="0" applyNumberFormat="1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7" fontId="19" fillId="0" borderId="53" xfId="0" applyNumberFormat="1" applyFont="1" applyBorder="1" applyAlignment="1">
      <alignment horizontal="center" vertical="center"/>
    </xf>
    <xf numFmtId="167" fontId="16" fillId="0" borderId="18" xfId="23" applyNumberFormat="1" applyFont="1" applyFill="1" applyBorder="1" applyAlignment="1">
      <alignment horizontal="center" vertical="center"/>
    </xf>
    <xf numFmtId="167" fontId="16" fillId="0" borderId="19" xfId="23" applyNumberFormat="1" applyFont="1" applyFill="1" applyBorder="1" applyAlignment="1">
      <alignment horizontal="center" vertical="center"/>
    </xf>
    <xf numFmtId="167" fontId="16" fillId="0" borderId="20" xfId="23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Milliers" xfId="21"/>
    <cellStyle name="Normal 2" xfId="22"/>
    <cellStyle name="Pourcentage" xfId="23"/>
    <cellStyle name="Titre QES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9525</xdr:rowOff>
    </xdr:from>
    <xdr:to>
      <xdr:col>1</xdr:col>
      <xdr:colOff>781050</xdr:colOff>
      <xdr:row>1</xdr:row>
      <xdr:rowOff>400050</xdr:rowOff>
    </xdr:to>
    <xdr:pic>
      <xdr:nvPicPr>
        <xdr:cNvPr id="1816" name="Image 2" descr="CartoucheQES_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2975" y="123825"/>
          <a:ext cx="723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MRUE~1\AppData\Local\Temp\Documents%20and%20Settings\Evans\Local%20Settings\Temporary%20Internet%20Files\Content.Outlook\OAPTLQKC\Copie%20de%20hopit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xplot"/>
      <sheetName val="hospi"/>
      <sheetName val="hospi_totale"/>
      <sheetName val="Feuil2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des.fr/recherche/questions-d-economie-de-la-sante/234-parcours-de-soins-des-personnes-hospitalisees-pour-un-accident-vasculaire-cerebral.pdf" TargetMode="External" /><Relationship Id="rId2" Type="http://schemas.openxmlformats.org/officeDocument/2006/relationships/hyperlink" Target="http://www.irdes.fr/recherche/questions-d-economie-de-la-sante/234-parcours-de-soins-des-personnes-hospitalisees-pour-un-accident-vasculaire-cerebral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workbookViewId="0" topLeftCell="A1"/>
  </sheetViews>
  <sheetFormatPr defaultColWidth="11.421875" defaultRowHeight="12.75"/>
  <cols>
    <col min="1" max="1" width="13.28125" style="0" customWidth="1"/>
    <col min="2" max="2" width="23.140625" style="0" customWidth="1"/>
    <col min="3" max="3" width="16.421875" style="0" customWidth="1"/>
    <col min="4" max="4" width="6.8515625" style="0" customWidth="1"/>
    <col min="8" max="8" width="23.140625" style="0" customWidth="1"/>
    <col min="9" max="9" width="17.28125" style="0" customWidth="1"/>
    <col min="10" max="10" width="23.421875" style="0" customWidth="1"/>
    <col min="12" max="12" width="28.57421875" style="0" customWidth="1"/>
  </cols>
  <sheetData>
    <row r="1" ht="9" customHeight="1">
      <c r="A1" s="8"/>
    </row>
    <row r="2" spans="3:10" s="6" customFormat="1" ht="56.25" customHeight="1">
      <c r="C2" s="170" t="s">
        <v>17</v>
      </c>
      <c r="D2" s="171"/>
      <c r="E2" s="171"/>
      <c r="F2" s="171"/>
      <c r="G2" s="171"/>
      <c r="H2" s="171"/>
      <c r="I2" s="171"/>
      <c r="J2" s="171"/>
    </row>
    <row r="3" spans="2:9" ht="18" customHeight="1">
      <c r="B3" s="7" t="s">
        <v>6</v>
      </c>
      <c r="C3" s="172"/>
      <c r="D3" s="172"/>
      <c r="E3" s="172"/>
      <c r="F3" s="172"/>
      <c r="G3" s="172"/>
      <c r="H3" s="172"/>
      <c r="I3" s="172"/>
    </row>
    <row r="4" spans="3:9" ht="39.75" customHeight="1">
      <c r="C4" s="174" t="s">
        <v>7</v>
      </c>
      <c r="D4" s="174"/>
      <c r="E4" s="174"/>
      <c r="F4" s="174"/>
      <c r="G4" s="174"/>
      <c r="H4" s="174"/>
      <c r="I4" s="174"/>
    </row>
    <row r="5" ht="12" customHeight="1"/>
    <row r="6" spans="3:16" ht="17.25" customHeight="1">
      <c r="C6" s="17" t="s">
        <v>1</v>
      </c>
      <c r="D6" s="17"/>
      <c r="E6" s="169" t="s">
        <v>18</v>
      </c>
      <c r="F6" s="169"/>
      <c r="G6" s="169"/>
      <c r="H6" s="169"/>
      <c r="I6" s="169"/>
      <c r="J6" s="169"/>
      <c r="K6" s="10"/>
      <c r="L6" s="10"/>
      <c r="M6" s="10"/>
      <c r="N6" s="10"/>
      <c r="O6" s="10"/>
      <c r="P6" s="10"/>
    </row>
    <row r="7" spans="3:16" ht="17.25" customHeight="1">
      <c r="C7" s="24"/>
      <c r="D7" s="17"/>
      <c r="E7" s="18"/>
      <c r="F7" s="18"/>
      <c r="G7" s="18"/>
      <c r="H7" s="18"/>
      <c r="I7" s="18"/>
      <c r="J7" s="18"/>
      <c r="K7" s="10"/>
      <c r="L7" s="10"/>
      <c r="M7" s="10"/>
      <c r="N7" s="10"/>
      <c r="O7" s="10"/>
      <c r="P7" s="10"/>
    </row>
    <row r="8" spans="2:14" ht="15" customHeight="1">
      <c r="B8" s="1" t="s">
        <v>19</v>
      </c>
      <c r="C8" s="9"/>
      <c r="D8" s="9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6.95" customHeight="1">
      <c r="B9" s="2"/>
      <c r="C9" s="9"/>
      <c r="D9" s="9"/>
      <c r="E9" s="9"/>
      <c r="F9" s="9"/>
      <c r="G9" s="9"/>
      <c r="H9" s="9"/>
      <c r="I9" s="10"/>
      <c r="J9" s="10"/>
      <c r="K9" s="10"/>
      <c r="L9" s="10"/>
      <c r="M9" s="10"/>
      <c r="N9" s="10"/>
    </row>
    <row r="10" spans="1:14" s="6" customFormat="1" ht="12" customHeight="1">
      <c r="A10" s="5" t="s">
        <v>0</v>
      </c>
      <c r="B10" s="4" t="s">
        <v>22</v>
      </c>
      <c r="C10" s="173" t="s">
        <v>23</v>
      </c>
      <c r="D10" s="173"/>
      <c r="E10" s="173"/>
      <c r="F10" s="173"/>
      <c r="G10" s="173"/>
      <c r="H10" s="173"/>
      <c r="I10" s="173"/>
      <c r="J10" s="173"/>
      <c r="K10" s="10"/>
      <c r="L10" s="10"/>
      <c r="M10" s="10"/>
      <c r="N10" s="10"/>
    </row>
    <row r="11" spans="1:14" s="6" customFormat="1" ht="12" customHeight="1">
      <c r="A11" s="5"/>
      <c r="B11" s="4"/>
      <c r="C11" s="48"/>
      <c r="D11" s="48"/>
      <c r="E11" s="48"/>
      <c r="F11" s="48"/>
      <c r="G11" s="48"/>
      <c r="H11" s="48"/>
      <c r="I11" s="48"/>
      <c r="J11" s="48"/>
      <c r="K11" s="10"/>
      <c r="L11" s="10"/>
      <c r="M11" s="10"/>
      <c r="N11" s="10"/>
    </row>
    <row r="12" spans="2:14" ht="15" customHeight="1">
      <c r="B12" s="1" t="s">
        <v>8</v>
      </c>
      <c r="C12" s="9"/>
      <c r="D12" s="9"/>
      <c r="E12" s="10"/>
      <c r="F12" s="10"/>
      <c r="G12" s="10"/>
      <c r="H12" s="10"/>
      <c r="I12" s="10"/>
      <c r="J12" s="10"/>
      <c r="K12" s="6"/>
      <c r="L12" s="6"/>
      <c r="M12" s="6"/>
      <c r="N12" s="6"/>
    </row>
    <row r="13" spans="2:14" ht="6.95" customHeight="1">
      <c r="B13" s="2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</row>
    <row r="14" spans="1:14" s="6" customFormat="1" ht="12" customHeight="1">
      <c r="A14" s="5" t="s">
        <v>20</v>
      </c>
      <c r="B14" s="4" t="s">
        <v>9</v>
      </c>
      <c r="C14" s="173" t="s">
        <v>10</v>
      </c>
      <c r="D14" s="173"/>
      <c r="E14" s="173"/>
      <c r="F14" s="173"/>
      <c r="G14" s="173"/>
      <c r="H14" s="173"/>
      <c r="I14" s="173"/>
      <c r="J14" s="173"/>
      <c r="K14" s="10"/>
      <c r="L14" s="10"/>
      <c r="M14" s="10"/>
      <c r="N14" s="10"/>
    </row>
    <row r="15" spans="1:14" s="6" customFormat="1" ht="6.75" customHeight="1">
      <c r="A15" s="5"/>
      <c r="B15" s="4"/>
      <c r="C15" s="25"/>
      <c r="D15" s="25"/>
      <c r="E15" s="25"/>
      <c r="F15" s="25"/>
      <c r="G15" s="25"/>
      <c r="H15" s="25"/>
      <c r="I15" s="25"/>
      <c r="J15" s="25"/>
      <c r="K15" s="10"/>
      <c r="L15" s="10"/>
      <c r="M15" s="10"/>
      <c r="N15" s="10"/>
    </row>
    <row r="16" spans="1:14" ht="6.75" customHeight="1">
      <c r="A16" s="5"/>
      <c r="B16" s="4"/>
      <c r="C16" s="11"/>
      <c r="D16" s="11"/>
      <c r="E16" s="11"/>
      <c r="F16" s="11"/>
      <c r="G16" s="11"/>
      <c r="H16" s="11"/>
      <c r="I16" s="11"/>
      <c r="J16" s="10"/>
      <c r="K16" s="10"/>
      <c r="L16" s="10"/>
      <c r="M16" s="10"/>
      <c r="N16" s="10"/>
    </row>
    <row r="17" spans="3:10" ht="42.75" customHeight="1">
      <c r="C17" s="10"/>
      <c r="D17" s="10"/>
      <c r="E17" s="10"/>
      <c r="F17" s="10"/>
      <c r="G17" s="10"/>
      <c r="H17" s="10"/>
      <c r="I17" s="28" t="s">
        <v>21</v>
      </c>
      <c r="J17" s="10"/>
    </row>
    <row r="18" ht="15" customHeight="1">
      <c r="I18" s="3"/>
    </row>
  </sheetData>
  <sheetProtection selectLockedCells="1" selectUnlockedCells="1"/>
  <mergeCells count="6">
    <mergeCell ref="E6:J6"/>
    <mergeCell ref="C2:J2"/>
    <mergeCell ref="C3:I3"/>
    <mergeCell ref="C14:J14"/>
    <mergeCell ref="C4:I4"/>
    <mergeCell ref="C10:J10"/>
  </mergeCells>
  <hyperlinks>
    <hyperlink ref="C2:J2" r:id="rId1" display="http://www.irdes.fr/recherche/questions-d-economie-de-la-sante/234-parcours-de-soins-des-personnes-hospitalisees-pour-un-accident-vasculaire-cerebral.pdf"/>
    <hyperlink ref="E6:J6" r:id="rId2" display="234-parcours-de-soins-des-personnes-hospitalisees-pour-un-accident-vasculaire-cerebral.pdf"/>
    <hyperlink ref="C10:J10" location="'2) Tableau - QES 234'!A1" display="Evolution des taux de passage en UNV et réanimation des patients adultes hospitalisés en MCO en phase aiguë d'AVC constitué, 2010-2014"/>
    <hyperlink ref="C14:J14" location="'3) Graphique - QES 234'!A1" display="Evolution des taux de passage en UNV et réanimation des patients adultes hospitalisés en MCO en phase aiguë d'AVC constitué, 2010-2014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5"/>
  <sheetViews>
    <sheetView showGridLines="0" tabSelected="1" zoomScale="90" zoomScaleNormal="9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B1" sqref="B1"/>
    </sheetView>
  </sheetViews>
  <sheetFormatPr defaultColWidth="11.421875" defaultRowHeight="12.75"/>
  <cols>
    <col min="1" max="1" width="2.140625" style="0" customWidth="1"/>
    <col min="2" max="2" width="55.7109375" style="0" customWidth="1"/>
    <col min="3" max="32" width="12.00390625" style="0" customWidth="1"/>
  </cols>
  <sheetData>
    <row r="2" spans="2:31" ht="12.75">
      <c r="B2" s="12" t="s">
        <v>22</v>
      </c>
      <c r="C2" s="19"/>
      <c r="D2" s="15"/>
      <c r="E2" s="15"/>
      <c r="F2" s="15"/>
      <c r="G2" s="20"/>
      <c r="H2" s="15"/>
      <c r="I2" s="15"/>
      <c r="J2" s="20"/>
      <c r="K2" s="20"/>
      <c r="L2" s="20"/>
      <c r="M2" s="15"/>
      <c r="N2" s="15"/>
      <c r="O2" s="15"/>
      <c r="P2" s="20"/>
      <c r="Q2" s="20"/>
      <c r="R2" s="20"/>
      <c r="S2" s="13"/>
      <c r="T2" s="19"/>
      <c r="U2" s="13"/>
      <c r="V2" s="13"/>
      <c r="W2" s="19"/>
      <c r="X2" s="14"/>
      <c r="Y2" s="13"/>
      <c r="Z2" s="13"/>
      <c r="AA2" s="21"/>
      <c r="AB2" s="13"/>
      <c r="AC2" s="21"/>
      <c r="AD2" s="13"/>
      <c r="AE2" s="16"/>
    </row>
    <row r="3" spans="2:31" ht="15">
      <c r="B3" s="187" t="s">
        <v>23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ht="13.5" thickBot="1"/>
    <row r="5" spans="2:32" s="52" customFormat="1" ht="12.75" customHeight="1">
      <c r="B5" s="152" t="s">
        <v>24</v>
      </c>
      <c r="C5" s="188" t="s">
        <v>25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50" t="s">
        <v>26</v>
      </c>
      <c r="AB5" s="49"/>
      <c r="AC5" s="51"/>
      <c r="AD5" s="50" t="s">
        <v>27</v>
      </c>
      <c r="AE5" s="49"/>
      <c r="AF5" s="51"/>
    </row>
    <row r="6" spans="2:32" s="52" customFormat="1" ht="12">
      <c r="B6" s="153"/>
      <c r="C6" s="194" t="s">
        <v>28</v>
      </c>
      <c r="D6" s="192"/>
      <c r="E6" s="192"/>
      <c r="F6" s="192"/>
      <c r="G6" s="192"/>
      <c r="H6" s="192"/>
      <c r="I6" s="192"/>
      <c r="J6" s="192"/>
      <c r="K6" s="193"/>
      <c r="L6" s="191" t="s">
        <v>29</v>
      </c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  <c r="X6" s="53"/>
      <c r="Y6" s="54"/>
      <c r="Z6" s="54"/>
      <c r="AA6" s="55"/>
      <c r="AB6" s="56"/>
      <c r="AC6" s="57"/>
      <c r="AD6" s="55"/>
      <c r="AE6" s="56"/>
      <c r="AF6" s="57"/>
    </row>
    <row r="7" spans="2:32" s="52" customFormat="1" ht="30" customHeight="1">
      <c r="B7" s="153"/>
      <c r="C7" s="175" t="s">
        <v>30</v>
      </c>
      <c r="D7" s="176"/>
      <c r="E7" s="177"/>
      <c r="F7" s="175" t="s">
        <v>31</v>
      </c>
      <c r="G7" s="176"/>
      <c r="H7" s="177"/>
      <c r="I7" s="178" t="s">
        <v>32</v>
      </c>
      <c r="J7" s="179"/>
      <c r="K7" s="180"/>
      <c r="L7" s="181" t="s">
        <v>33</v>
      </c>
      <c r="M7" s="176"/>
      <c r="N7" s="182"/>
      <c r="O7" s="181" t="s">
        <v>34</v>
      </c>
      <c r="P7" s="176"/>
      <c r="Q7" s="182"/>
      <c r="R7" s="181" t="s">
        <v>35</v>
      </c>
      <c r="S7" s="176"/>
      <c r="T7" s="182"/>
      <c r="U7" s="181" t="s">
        <v>36</v>
      </c>
      <c r="V7" s="176"/>
      <c r="W7" s="182"/>
      <c r="X7" s="183" t="s">
        <v>37</v>
      </c>
      <c r="Y7" s="184"/>
      <c r="Z7" s="185"/>
      <c r="AA7" s="186" t="s">
        <v>38</v>
      </c>
      <c r="AB7" s="184"/>
      <c r="AC7" s="185"/>
      <c r="AD7" s="186" t="s">
        <v>39</v>
      </c>
      <c r="AE7" s="184"/>
      <c r="AF7" s="185"/>
    </row>
    <row r="8" spans="2:32" s="52" customFormat="1" ht="12.75" thickBot="1">
      <c r="B8" s="154"/>
      <c r="C8" s="58" t="s">
        <v>40</v>
      </c>
      <c r="D8" s="59" t="s">
        <v>41</v>
      </c>
      <c r="E8" s="60" t="s">
        <v>42</v>
      </c>
      <c r="F8" s="58" t="s">
        <v>40</v>
      </c>
      <c r="G8" s="59" t="s">
        <v>41</v>
      </c>
      <c r="H8" s="60" t="s">
        <v>42</v>
      </c>
      <c r="I8" s="61" t="s">
        <v>40</v>
      </c>
      <c r="J8" s="59" t="s">
        <v>41</v>
      </c>
      <c r="K8" s="60" t="s">
        <v>42</v>
      </c>
      <c r="L8" s="61" t="s">
        <v>40</v>
      </c>
      <c r="M8" s="59" t="s">
        <v>41</v>
      </c>
      <c r="N8" s="60" t="s">
        <v>42</v>
      </c>
      <c r="O8" s="61" t="s">
        <v>40</v>
      </c>
      <c r="P8" s="59" t="s">
        <v>41</v>
      </c>
      <c r="Q8" s="60" t="s">
        <v>42</v>
      </c>
      <c r="R8" s="61" t="s">
        <v>40</v>
      </c>
      <c r="S8" s="59" t="s">
        <v>41</v>
      </c>
      <c r="T8" s="60" t="s">
        <v>42</v>
      </c>
      <c r="U8" s="61" t="s">
        <v>40</v>
      </c>
      <c r="V8" s="59" t="s">
        <v>41</v>
      </c>
      <c r="W8" s="60" t="s">
        <v>42</v>
      </c>
      <c r="X8" s="61" t="s">
        <v>40</v>
      </c>
      <c r="Y8" s="59" t="s">
        <v>41</v>
      </c>
      <c r="Z8" s="60" t="s">
        <v>42</v>
      </c>
      <c r="AA8" s="58" t="s">
        <v>40</v>
      </c>
      <c r="AB8" s="59" t="s">
        <v>41</v>
      </c>
      <c r="AC8" s="60" t="s">
        <v>42</v>
      </c>
      <c r="AD8" s="58" t="s">
        <v>40</v>
      </c>
      <c r="AE8" s="59" t="s">
        <v>41</v>
      </c>
      <c r="AF8" s="60" t="s">
        <v>42</v>
      </c>
    </row>
    <row r="9" spans="2:32" s="52" customFormat="1" ht="12">
      <c r="B9" s="155" t="s">
        <v>43</v>
      </c>
      <c r="C9" s="209">
        <v>33330</v>
      </c>
      <c r="D9" s="63">
        <v>33046</v>
      </c>
      <c r="E9" s="64">
        <v>66376</v>
      </c>
      <c r="F9" s="65">
        <v>3219</v>
      </c>
      <c r="G9" s="63">
        <v>3927</v>
      </c>
      <c r="H9" s="66">
        <v>7146</v>
      </c>
      <c r="I9" s="62">
        <v>36549</v>
      </c>
      <c r="J9" s="63">
        <v>36973</v>
      </c>
      <c r="K9" s="64">
        <v>73522</v>
      </c>
      <c r="L9" s="62">
        <v>2227</v>
      </c>
      <c r="M9" s="63">
        <v>3012</v>
      </c>
      <c r="N9" s="64">
        <v>5239</v>
      </c>
      <c r="O9" s="62">
        <v>8186</v>
      </c>
      <c r="P9" s="63">
        <v>7989</v>
      </c>
      <c r="Q9" s="64">
        <v>16175</v>
      </c>
      <c r="R9" s="62">
        <v>2672</v>
      </c>
      <c r="S9" s="63">
        <v>1732</v>
      </c>
      <c r="T9" s="64">
        <v>4404</v>
      </c>
      <c r="U9" s="62">
        <v>13085</v>
      </c>
      <c r="V9" s="63">
        <v>12733</v>
      </c>
      <c r="W9" s="64">
        <v>25818</v>
      </c>
      <c r="X9" s="67">
        <v>49634</v>
      </c>
      <c r="Y9" s="68">
        <v>49706</v>
      </c>
      <c r="Z9" s="69">
        <v>99340</v>
      </c>
      <c r="AA9" s="62">
        <v>16090</v>
      </c>
      <c r="AB9" s="63">
        <v>18992</v>
      </c>
      <c r="AC9" s="64">
        <v>35082</v>
      </c>
      <c r="AD9" s="70">
        <v>65724</v>
      </c>
      <c r="AE9" s="71">
        <v>68698</v>
      </c>
      <c r="AF9" s="72">
        <v>134422</v>
      </c>
    </row>
    <row r="10" spans="2:32" s="52" customFormat="1" ht="12">
      <c r="B10" s="156" t="s">
        <v>57</v>
      </c>
      <c r="C10" s="210">
        <v>62</v>
      </c>
      <c r="D10" s="74">
        <v>45</v>
      </c>
      <c r="E10" s="75">
        <v>107</v>
      </c>
      <c r="F10" s="76">
        <v>25</v>
      </c>
      <c r="G10" s="74">
        <v>31</v>
      </c>
      <c r="H10" s="77">
        <v>56</v>
      </c>
      <c r="I10" s="73">
        <v>87</v>
      </c>
      <c r="J10" s="74">
        <v>76</v>
      </c>
      <c r="K10" s="75">
        <v>163</v>
      </c>
      <c r="L10" s="73">
        <v>46</v>
      </c>
      <c r="M10" s="74">
        <v>44</v>
      </c>
      <c r="N10" s="75">
        <v>90</v>
      </c>
      <c r="O10" s="73">
        <v>81</v>
      </c>
      <c r="P10" s="74">
        <v>71</v>
      </c>
      <c r="Q10" s="75">
        <v>152</v>
      </c>
      <c r="R10" s="73">
        <v>54</v>
      </c>
      <c r="S10" s="74">
        <v>28</v>
      </c>
      <c r="T10" s="75">
        <v>82</v>
      </c>
      <c r="U10" s="73">
        <v>181</v>
      </c>
      <c r="V10" s="74">
        <v>143</v>
      </c>
      <c r="W10" s="75">
        <v>324</v>
      </c>
      <c r="X10" s="78">
        <v>268</v>
      </c>
      <c r="Y10" s="79">
        <v>219</v>
      </c>
      <c r="Z10" s="80">
        <v>487</v>
      </c>
      <c r="AA10" s="73">
        <v>61</v>
      </c>
      <c r="AB10" s="74">
        <v>50</v>
      </c>
      <c r="AC10" s="75">
        <v>111</v>
      </c>
      <c r="AD10" s="81">
        <v>329</v>
      </c>
      <c r="AE10" s="82">
        <v>269</v>
      </c>
      <c r="AF10" s="83">
        <v>598</v>
      </c>
    </row>
    <row r="11" spans="2:32" s="52" customFormat="1" ht="12.75" thickBot="1">
      <c r="B11" s="157" t="s">
        <v>58</v>
      </c>
      <c r="C11" s="211">
        <v>33268</v>
      </c>
      <c r="D11" s="85">
        <v>33001</v>
      </c>
      <c r="E11" s="86">
        <v>66269</v>
      </c>
      <c r="F11" s="84">
        <v>3194</v>
      </c>
      <c r="G11" s="85">
        <v>3896</v>
      </c>
      <c r="H11" s="87">
        <v>7090</v>
      </c>
      <c r="I11" s="84">
        <v>36462</v>
      </c>
      <c r="J11" s="85">
        <v>36897</v>
      </c>
      <c r="K11" s="86">
        <v>73359</v>
      </c>
      <c r="L11" s="84">
        <v>2181</v>
      </c>
      <c r="M11" s="85">
        <v>2968</v>
      </c>
      <c r="N11" s="86">
        <v>5149</v>
      </c>
      <c r="O11" s="84">
        <v>8105</v>
      </c>
      <c r="P11" s="85">
        <v>7918</v>
      </c>
      <c r="Q11" s="86">
        <v>16023</v>
      </c>
      <c r="R11" s="84">
        <v>2618</v>
      </c>
      <c r="S11" s="85">
        <v>1704</v>
      </c>
      <c r="T11" s="86">
        <v>4322</v>
      </c>
      <c r="U11" s="84">
        <v>12904</v>
      </c>
      <c r="V11" s="85">
        <v>12590</v>
      </c>
      <c r="W11" s="86">
        <v>25494</v>
      </c>
      <c r="X11" s="84">
        <v>49366</v>
      </c>
      <c r="Y11" s="85">
        <v>49487</v>
      </c>
      <c r="Z11" s="86">
        <v>98853</v>
      </c>
      <c r="AA11" s="88">
        <v>16029</v>
      </c>
      <c r="AB11" s="89">
        <v>18942</v>
      </c>
      <c r="AC11" s="90">
        <v>34971</v>
      </c>
      <c r="AD11" s="91">
        <v>65395</v>
      </c>
      <c r="AE11" s="92">
        <v>68429</v>
      </c>
      <c r="AF11" s="93">
        <v>133824</v>
      </c>
    </row>
    <row r="12" spans="2:32" s="52" customFormat="1" ht="12">
      <c r="B12" s="158"/>
      <c r="C12" s="94"/>
      <c r="D12" s="95"/>
      <c r="E12" s="96"/>
      <c r="F12" s="94"/>
      <c r="G12" s="95"/>
      <c r="H12" s="97"/>
      <c r="I12" s="94"/>
      <c r="J12" s="95"/>
      <c r="K12" s="96"/>
      <c r="L12" s="94"/>
      <c r="M12" s="95"/>
      <c r="N12" s="96"/>
      <c r="O12" s="94"/>
      <c r="P12" s="95"/>
      <c r="Q12" s="96"/>
      <c r="R12" s="94"/>
      <c r="S12" s="95"/>
      <c r="T12" s="96"/>
      <c r="U12" s="94"/>
      <c r="V12" s="95"/>
      <c r="W12" s="96"/>
      <c r="X12" s="94"/>
      <c r="Y12" s="95"/>
      <c r="Z12" s="98"/>
      <c r="AA12" s="94"/>
      <c r="AB12" s="95"/>
      <c r="AC12" s="96"/>
      <c r="AD12" s="94"/>
      <c r="AE12" s="95"/>
      <c r="AF12" s="96"/>
    </row>
    <row r="13" spans="2:32" s="52" customFormat="1" ht="12">
      <c r="B13" s="159" t="s">
        <v>44</v>
      </c>
      <c r="C13" s="99"/>
      <c r="D13" s="100"/>
      <c r="E13" s="101"/>
      <c r="F13" s="99"/>
      <c r="G13" s="100"/>
      <c r="H13" s="102"/>
      <c r="I13" s="103"/>
      <c r="J13" s="104"/>
      <c r="K13" s="105"/>
      <c r="L13" s="99"/>
      <c r="M13" s="100"/>
      <c r="N13" s="106"/>
      <c r="O13" s="99"/>
      <c r="P13" s="100"/>
      <c r="Q13" s="106"/>
      <c r="R13" s="99"/>
      <c r="S13" s="100"/>
      <c r="T13" s="106"/>
      <c r="U13" s="107"/>
      <c r="V13" s="108"/>
      <c r="W13" s="106"/>
      <c r="X13" s="109"/>
      <c r="Y13" s="110"/>
      <c r="Z13" s="111"/>
      <c r="AA13" s="99"/>
      <c r="AB13" s="100"/>
      <c r="AC13" s="101"/>
      <c r="AD13" s="99"/>
      <c r="AE13" s="100"/>
      <c r="AF13" s="101"/>
    </row>
    <row r="14" spans="2:32" s="52" customFormat="1" ht="12">
      <c r="B14" s="160" t="s">
        <v>59</v>
      </c>
      <c r="C14" s="133">
        <v>0.5020145165914681</v>
      </c>
      <c r="D14" s="134">
        <v>0.4979854834085319</v>
      </c>
      <c r="E14" s="135">
        <v>1</v>
      </c>
      <c r="F14" s="133">
        <v>0.45049365303244004</v>
      </c>
      <c r="G14" s="134">
        <v>0.54950634696756</v>
      </c>
      <c r="H14" s="220">
        <v>1</v>
      </c>
      <c r="I14" s="133">
        <v>0.497035128614076</v>
      </c>
      <c r="J14" s="134">
        <v>0.502964871385924</v>
      </c>
      <c r="K14" s="135">
        <v>1</v>
      </c>
      <c r="L14" s="133">
        <v>0.42357739366867353</v>
      </c>
      <c r="M14" s="134">
        <v>0.5764226063313265</v>
      </c>
      <c r="N14" s="135">
        <v>1</v>
      </c>
      <c r="O14" s="133">
        <v>0.5058353616676028</v>
      </c>
      <c r="P14" s="134">
        <v>0.49416463833239715</v>
      </c>
      <c r="Q14" s="135">
        <v>1</v>
      </c>
      <c r="R14" s="133">
        <v>0.6057380842202684</v>
      </c>
      <c r="S14" s="134">
        <v>0.39426191577973163</v>
      </c>
      <c r="T14" s="135">
        <v>1</v>
      </c>
      <c r="U14" s="133">
        <v>0.5061583117596297</v>
      </c>
      <c r="V14" s="134">
        <v>0.4938416882403703</v>
      </c>
      <c r="W14" s="135">
        <v>1</v>
      </c>
      <c r="X14" s="133">
        <v>0.4993879801321154</v>
      </c>
      <c r="Y14" s="134">
        <v>0.5006120198678846</v>
      </c>
      <c r="Z14" s="135">
        <v>1</v>
      </c>
      <c r="AA14" s="133">
        <v>0.4583512052843785</v>
      </c>
      <c r="AB14" s="134">
        <v>0.5416487947156216</v>
      </c>
      <c r="AC14" s="135">
        <v>1</v>
      </c>
      <c r="AD14" s="133">
        <v>0.4886642156862745</v>
      </c>
      <c r="AE14" s="134">
        <v>0.5113357843137255</v>
      </c>
      <c r="AF14" s="135">
        <v>1</v>
      </c>
    </row>
    <row r="15" spans="2:32" s="52" customFormat="1" ht="12">
      <c r="B15" s="161" t="s">
        <v>60</v>
      </c>
      <c r="C15" s="133">
        <v>0.6739051168820646</v>
      </c>
      <c r="D15" s="134">
        <v>0.6668620041627094</v>
      </c>
      <c r="E15" s="135">
        <v>0.670379249997471</v>
      </c>
      <c r="F15" s="133">
        <v>0.06470040108576754</v>
      </c>
      <c r="G15" s="134">
        <v>0.07872774668094651</v>
      </c>
      <c r="H15" s="135">
        <v>0.07172265889755496</v>
      </c>
      <c r="I15" s="133">
        <v>0.7386055179678321</v>
      </c>
      <c r="J15" s="134">
        <v>0.7455897508436559</v>
      </c>
      <c r="K15" s="135">
        <v>0.7421019088950259</v>
      </c>
      <c r="L15" s="133">
        <v>0.04418020499939229</v>
      </c>
      <c r="M15" s="134">
        <v>0.059975347060844265</v>
      </c>
      <c r="N15" s="135">
        <v>0.05208744297087595</v>
      </c>
      <c r="O15" s="133">
        <v>0.16418182554794797</v>
      </c>
      <c r="P15" s="134">
        <v>0.16000161658617415</v>
      </c>
      <c r="Q15" s="135">
        <v>0.16208916269612456</v>
      </c>
      <c r="R15" s="133">
        <v>0.05303245148482762</v>
      </c>
      <c r="S15" s="134">
        <v>0.03443328550932568</v>
      </c>
      <c r="T15" s="135">
        <v>0.04372148543797356</v>
      </c>
      <c r="U15" s="133">
        <v>0.26139448203216786</v>
      </c>
      <c r="V15" s="134">
        <v>0.2544102491563441</v>
      </c>
      <c r="W15" s="135">
        <v>0.257898091104974</v>
      </c>
      <c r="X15" s="133">
        <v>1</v>
      </c>
      <c r="Y15" s="134">
        <v>1</v>
      </c>
      <c r="Z15" s="135">
        <v>1</v>
      </c>
      <c r="AA15" s="133"/>
      <c r="AB15" s="134"/>
      <c r="AC15" s="135"/>
      <c r="AD15" s="133"/>
      <c r="AE15" s="134"/>
      <c r="AF15" s="135"/>
    </row>
    <row r="16" spans="2:32" s="52" customFormat="1" ht="12">
      <c r="B16" s="202" t="s">
        <v>115</v>
      </c>
      <c r="C16" s="271">
        <v>0.5087239085556999</v>
      </c>
      <c r="D16" s="272">
        <v>0.48226629060778325</v>
      </c>
      <c r="E16" s="273">
        <v>0.49519518173122906</v>
      </c>
      <c r="F16" s="271">
        <v>0.04884165456074623</v>
      </c>
      <c r="G16" s="272">
        <v>0.05693492525099008</v>
      </c>
      <c r="H16" s="273">
        <v>0.052980033476805355</v>
      </c>
      <c r="I16" s="271">
        <v>0.5575655631164462</v>
      </c>
      <c r="J16" s="272">
        <v>0.5392012158587733</v>
      </c>
      <c r="K16" s="273">
        <v>0.5481752152080345</v>
      </c>
      <c r="L16" s="271">
        <v>0.03335117363712822</v>
      </c>
      <c r="M16" s="272">
        <v>0.04337342354849552</v>
      </c>
      <c r="N16" s="273">
        <v>0.038475908656145384</v>
      </c>
      <c r="O16" s="271">
        <v>0.12393913907791115</v>
      </c>
      <c r="P16" s="272">
        <v>0.1157111750865861</v>
      </c>
      <c r="Q16" s="273">
        <v>0.11973188665710187</v>
      </c>
      <c r="R16" s="271">
        <v>0.0400336417157275</v>
      </c>
      <c r="S16" s="272">
        <v>0.024901722953718453</v>
      </c>
      <c r="T16" s="273">
        <v>0.032296150167384026</v>
      </c>
      <c r="U16" s="271">
        <v>0.1973239544307669</v>
      </c>
      <c r="V16" s="272">
        <v>0.18398632158880007</v>
      </c>
      <c r="W16" s="273">
        <v>0.19050394548063126</v>
      </c>
      <c r="X16" s="271">
        <v>0.7548895175472131</v>
      </c>
      <c r="Y16" s="272">
        <v>0.7231875374475734</v>
      </c>
      <c r="Z16" s="273">
        <v>0.7386791606886657</v>
      </c>
      <c r="AA16" s="271">
        <v>0.2451104824527869</v>
      </c>
      <c r="AB16" s="272">
        <v>0.2768124625524266</v>
      </c>
      <c r="AC16" s="273">
        <v>0.26132083931133426</v>
      </c>
      <c r="AD16" s="271">
        <v>1</v>
      </c>
      <c r="AE16" s="272">
        <v>1</v>
      </c>
      <c r="AF16" s="273">
        <v>1</v>
      </c>
    </row>
    <row r="17" spans="2:32" s="52" customFormat="1" ht="12" customHeight="1">
      <c r="B17" s="161" t="s">
        <v>118</v>
      </c>
      <c r="C17" s="207">
        <v>137.4944427538449</v>
      </c>
      <c r="D17" s="214">
        <v>124.0189831984173</v>
      </c>
      <c r="E17" s="218">
        <v>130.4366062721173</v>
      </c>
      <c r="F17" s="207">
        <v>13.200590662371667</v>
      </c>
      <c r="G17" s="214">
        <v>14.64131264328456</v>
      </c>
      <c r="H17" s="221">
        <v>13.955175700090715</v>
      </c>
      <c r="I17" s="207">
        <v>150.69503341621655</v>
      </c>
      <c r="J17" s="214">
        <v>138.66029584170184</v>
      </c>
      <c r="K17" s="218">
        <v>144.391781972208</v>
      </c>
      <c r="L17" s="207">
        <v>9.013928689615717</v>
      </c>
      <c r="M17" s="214">
        <v>11.153854190264008</v>
      </c>
      <c r="N17" s="218">
        <v>10.134724919572228</v>
      </c>
      <c r="O17" s="207">
        <v>33.49742871588051</v>
      </c>
      <c r="P17" s="214">
        <v>29.756137964457686</v>
      </c>
      <c r="Q17" s="218">
        <v>31.53790976622758</v>
      </c>
      <c r="R17" s="207">
        <v>10.820020774605204</v>
      </c>
      <c r="S17" s="214">
        <v>6.403695262873945</v>
      </c>
      <c r="T17" s="218">
        <v>8.50694913621891</v>
      </c>
      <c r="U17" s="207">
        <v>53.33137818010143</v>
      </c>
      <c r="V17" s="214">
        <v>47.313687417595645</v>
      </c>
      <c r="W17" s="218">
        <v>50.17958382201873</v>
      </c>
      <c r="X17" s="207">
        <v>204.026411596318</v>
      </c>
      <c r="Y17" s="214">
        <v>185.9739832592975</v>
      </c>
      <c r="Z17" s="218">
        <v>194.57136579422672</v>
      </c>
      <c r="AA17" s="207">
        <v>66.24679640800109</v>
      </c>
      <c r="AB17" s="214">
        <v>71.18473924258114</v>
      </c>
      <c r="AC17" s="218">
        <v>68.83306761747143</v>
      </c>
      <c r="AD17" s="207">
        <v>270.2732080043191</v>
      </c>
      <c r="AE17" s="214">
        <v>257.15872250187863</v>
      </c>
      <c r="AF17" s="218">
        <v>263.40443341169816</v>
      </c>
    </row>
    <row r="18" spans="2:32" s="52" customFormat="1" ht="24" customHeight="1" thickBot="1">
      <c r="B18" s="162" t="s">
        <v>120</v>
      </c>
      <c r="C18" s="208">
        <v>155.69721602352004</v>
      </c>
      <c r="D18" s="215">
        <v>108.82744751075224</v>
      </c>
      <c r="E18" s="219">
        <v>130.4366062721173</v>
      </c>
      <c r="F18" s="208">
        <v>15.426407899036567</v>
      </c>
      <c r="G18" s="215">
        <v>12.673086402791704</v>
      </c>
      <c r="H18" s="222">
        <v>13.955175700090718</v>
      </c>
      <c r="I18" s="208">
        <v>171.12362392255662</v>
      </c>
      <c r="J18" s="215">
        <v>121.50053391354398</v>
      </c>
      <c r="K18" s="219">
        <v>144.391781972208</v>
      </c>
      <c r="L18" s="208">
        <v>9.373927661512097</v>
      </c>
      <c r="M18" s="215">
        <v>10.793657401959557</v>
      </c>
      <c r="N18" s="219">
        <v>10.134724919572227</v>
      </c>
      <c r="O18" s="208">
        <v>37.79800768157024</v>
      </c>
      <c r="P18" s="215">
        <v>26.379243621086776</v>
      </c>
      <c r="Q18" s="219">
        <v>31.53790976622758</v>
      </c>
      <c r="R18" s="208">
        <v>12.68457807365579</v>
      </c>
      <c r="S18" s="215">
        <v>5.648509673567851</v>
      </c>
      <c r="T18" s="219">
        <v>8.506949136218912</v>
      </c>
      <c r="U18" s="208">
        <v>59.856513416738125</v>
      </c>
      <c r="V18" s="215">
        <v>42.82141069661418</v>
      </c>
      <c r="W18" s="219">
        <v>50.17958382201873</v>
      </c>
      <c r="X18" s="208">
        <v>230.98013733929474</v>
      </c>
      <c r="Y18" s="215">
        <v>164.3219446101581</v>
      </c>
      <c r="Z18" s="219">
        <v>194.57136579422672</v>
      </c>
      <c r="AA18" s="208">
        <v>73.6456704037821</v>
      </c>
      <c r="AB18" s="215">
        <v>64.71044196877166</v>
      </c>
      <c r="AC18" s="219">
        <v>68.83306761747143</v>
      </c>
      <c r="AD18" s="208">
        <v>304.6258077430768</v>
      </c>
      <c r="AE18" s="215">
        <v>229.0323865789298</v>
      </c>
      <c r="AF18" s="219">
        <v>263.40443341169816</v>
      </c>
    </row>
    <row r="19" spans="2:32" s="52" customFormat="1" ht="12">
      <c r="B19" s="158"/>
      <c r="C19" s="112"/>
      <c r="D19" s="113"/>
      <c r="E19" s="114"/>
      <c r="F19" s="112"/>
      <c r="G19" s="113"/>
      <c r="H19" s="114"/>
      <c r="I19" s="112"/>
      <c r="J19" s="113"/>
      <c r="K19" s="114"/>
      <c r="L19" s="112"/>
      <c r="M19" s="113"/>
      <c r="N19" s="114"/>
      <c r="O19" s="112"/>
      <c r="P19" s="113"/>
      <c r="Q19" s="114"/>
      <c r="R19" s="112"/>
      <c r="S19" s="113"/>
      <c r="T19" s="114"/>
      <c r="U19" s="112"/>
      <c r="V19" s="113"/>
      <c r="W19" s="114"/>
      <c r="X19" s="112"/>
      <c r="Y19" s="113"/>
      <c r="Z19" s="114"/>
      <c r="AA19" s="112"/>
      <c r="AB19" s="113"/>
      <c r="AC19" s="114"/>
      <c r="AD19" s="112"/>
      <c r="AE19" s="113"/>
      <c r="AF19" s="114"/>
    </row>
    <row r="20" spans="2:32" s="52" customFormat="1" ht="12">
      <c r="B20" s="163" t="s">
        <v>61</v>
      </c>
      <c r="C20" s="115"/>
      <c r="D20" s="116"/>
      <c r="E20" s="117"/>
      <c r="F20" s="115"/>
      <c r="G20" s="116"/>
      <c r="H20" s="117"/>
      <c r="I20" s="115"/>
      <c r="J20" s="116"/>
      <c r="K20" s="117"/>
      <c r="L20" s="115"/>
      <c r="M20" s="116"/>
      <c r="N20" s="117"/>
      <c r="O20" s="115"/>
      <c r="P20" s="116"/>
      <c r="Q20" s="117"/>
      <c r="R20" s="115"/>
      <c r="S20" s="116"/>
      <c r="T20" s="117"/>
      <c r="U20" s="115"/>
      <c r="V20" s="116"/>
      <c r="W20" s="117"/>
      <c r="X20" s="115"/>
      <c r="Y20" s="116"/>
      <c r="Z20" s="117"/>
      <c r="AA20" s="115"/>
      <c r="AB20" s="116"/>
      <c r="AC20" s="117"/>
      <c r="AD20" s="115"/>
      <c r="AE20" s="116"/>
      <c r="AF20" s="117"/>
    </row>
    <row r="21" spans="2:32" s="52" customFormat="1" ht="12">
      <c r="B21" s="164" t="s">
        <v>62</v>
      </c>
      <c r="C21" s="223">
        <v>70.6888</v>
      </c>
      <c r="D21" s="224">
        <v>77.45744</v>
      </c>
      <c r="E21" s="225">
        <v>74.05863966252863</v>
      </c>
      <c r="F21" s="223">
        <v>73.19975</v>
      </c>
      <c r="G21" s="224">
        <v>79.21586</v>
      </c>
      <c r="H21" s="225">
        <v>76.50583227959697</v>
      </c>
      <c r="I21" s="223">
        <v>70.90875431682299</v>
      </c>
      <c r="J21" s="224">
        <v>77.64311374908529</v>
      </c>
      <c r="K21" s="225">
        <v>74.29515591350008</v>
      </c>
      <c r="L21" s="223">
        <v>57.2265</v>
      </c>
      <c r="M21" s="224">
        <v>60.75438</v>
      </c>
      <c r="N21" s="225">
        <v>59.25474481007826</v>
      </c>
      <c r="O21" s="223">
        <v>69.69932</v>
      </c>
      <c r="P21" s="224">
        <v>76.09952</v>
      </c>
      <c r="Q21" s="225">
        <v>72.86044505718701</v>
      </c>
      <c r="R21" s="223">
        <v>73.02903</v>
      </c>
      <c r="S21" s="224">
        <v>76.99765</v>
      </c>
      <c r="T21" s="225">
        <v>74.58980425976385</v>
      </c>
      <c r="U21" s="223">
        <v>68.26673788282703</v>
      </c>
      <c r="V21" s="224">
        <v>72.6035738522637</v>
      </c>
      <c r="W21" s="225">
        <v>70.40569256252843</v>
      </c>
      <c r="X21" s="223">
        <v>70.21040650421082</v>
      </c>
      <c r="Y21" s="224">
        <v>76.34994632639922</v>
      </c>
      <c r="Z21" s="225">
        <v>73.2824013341051</v>
      </c>
      <c r="AA21" s="223">
        <v>68.19783</v>
      </c>
      <c r="AB21" s="224">
        <v>72.32256</v>
      </c>
      <c r="AC21" s="225">
        <v>70.43079482982726</v>
      </c>
      <c r="AD21" s="223">
        <v>69.71770435655164</v>
      </c>
      <c r="AE21" s="224">
        <v>75.2365497047949</v>
      </c>
      <c r="AF21" s="225">
        <v>72.53817747652914</v>
      </c>
    </row>
    <row r="22" spans="2:32" s="52" customFormat="1" ht="12">
      <c r="B22" s="156" t="s">
        <v>63</v>
      </c>
      <c r="C22" s="223">
        <v>13.87737</v>
      </c>
      <c r="D22" s="224">
        <v>14.3316</v>
      </c>
      <c r="E22" s="225">
        <v>14.10351325328432</v>
      </c>
      <c r="F22" s="223">
        <v>14.40955</v>
      </c>
      <c r="G22" s="224">
        <v>14.35937</v>
      </c>
      <c r="H22" s="225">
        <v>14.381974172963897</v>
      </c>
      <c r="I22" s="223">
        <v>13.923987928802589</v>
      </c>
      <c r="J22" s="224">
        <v>14.334532268748138</v>
      </c>
      <c r="K22" s="225">
        <v>14.130425941850524</v>
      </c>
      <c r="L22" s="223">
        <v>17.35398</v>
      </c>
      <c r="M22" s="224">
        <v>17.77239</v>
      </c>
      <c r="N22" s="225">
        <v>17.59453180759687</v>
      </c>
      <c r="O22" s="223">
        <v>15.03224</v>
      </c>
      <c r="P22" s="224">
        <v>14.50527</v>
      </c>
      <c r="Q22" s="225">
        <v>14.771964059969088</v>
      </c>
      <c r="R22" s="223">
        <v>15.09483</v>
      </c>
      <c r="S22" s="224">
        <v>14.12211</v>
      </c>
      <c r="T22" s="225">
        <v>14.712279809264304</v>
      </c>
      <c r="U22" s="223">
        <v>15.437352799132052</v>
      </c>
      <c r="V22" s="224">
        <v>15.223610549642574</v>
      </c>
      <c r="W22" s="225">
        <v>15.33191722545859</v>
      </c>
      <c r="X22" s="223">
        <v>14.323884825119878</v>
      </c>
      <c r="Y22" s="224">
        <v>14.562906587132337</v>
      </c>
      <c r="Z22" s="225">
        <v>14.443482325649285</v>
      </c>
      <c r="AA22" s="223">
        <v>15.11417</v>
      </c>
      <c r="AB22" s="224">
        <v>16.38843</v>
      </c>
      <c r="AC22" s="225">
        <v>15.804003701613361</v>
      </c>
      <c r="AD22" s="223">
        <v>14.517355832116122</v>
      </c>
      <c r="AE22" s="224">
        <v>15.067584171009345</v>
      </c>
      <c r="AF22" s="225">
        <v>14.79855672501525</v>
      </c>
    </row>
    <row r="23" spans="2:32" s="52" customFormat="1" ht="12">
      <c r="B23" s="165" t="s">
        <v>45</v>
      </c>
      <c r="C23" s="118"/>
      <c r="D23" s="119"/>
      <c r="E23" s="120"/>
      <c r="F23" s="118"/>
      <c r="G23" s="119"/>
      <c r="H23" s="120"/>
      <c r="I23" s="118"/>
      <c r="J23" s="119"/>
      <c r="K23" s="120"/>
      <c r="L23" s="118"/>
      <c r="M23" s="119"/>
      <c r="N23" s="121"/>
      <c r="O23" s="118"/>
      <c r="P23" s="119"/>
      <c r="Q23" s="121"/>
      <c r="R23" s="118"/>
      <c r="S23" s="119"/>
      <c r="T23" s="121"/>
      <c r="U23" s="122"/>
      <c r="V23" s="123"/>
      <c r="W23" s="121"/>
      <c r="X23" s="124"/>
      <c r="Y23" s="125"/>
      <c r="Z23" s="126"/>
      <c r="AA23" s="118"/>
      <c r="AB23" s="119"/>
      <c r="AC23" s="120"/>
      <c r="AD23" s="118"/>
      <c r="AE23" s="119"/>
      <c r="AF23" s="120"/>
    </row>
    <row r="24" spans="2:32" s="52" customFormat="1" ht="12">
      <c r="B24" s="156" t="s">
        <v>46</v>
      </c>
      <c r="C24" s="73">
        <v>2672</v>
      </c>
      <c r="D24" s="74">
        <v>2117</v>
      </c>
      <c r="E24" s="75">
        <v>4789</v>
      </c>
      <c r="F24" s="73">
        <v>237</v>
      </c>
      <c r="G24" s="74">
        <v>225</v>
      </c>
      <c r="H24" s="75">
        <v>462</v>
      </c>
      <c r="I24" s="73">
        <v>2909</v>
      </c>
      <c r="J24" s="74">
        <v>2342</v>
      </c>
      <c r="K24" s="75">
        <v>5251</v>
      </c>
      <c r="L24" s="73">
        <v>742</v>
      </c>
      <c r="M24" s="74">
        <v>892</v>
      </c>
      <c r="N24" s="75">
        <v>1634</v>
      </c>
      <c r="O24" s="73">
        <v>826</v>
      </c>
      <c r="P24" s="74">
        <v>510</v>
      </c>
      <c r="Q24" s="75">
        <v>1336</v>
      </c>
      <c r="R24" s="73">
        <v>202</v>
      </c>
      <c r="S24" s="74">
        <v>101</v>
      </c>
      <c r="T24" s="75">
        <v>303</v>
      </c>
      <c r="U24" s="73">
        <v>1770</v>
      </c>
      <c r="V24" s="74">
        <v>1503</v>
      </c>
      <c r="W24" s="75">
        <v>3273</v>
      </c>
      <c r="X24" s="73">
        <v>4679</v>
      </c>
      <c r="Y24" s="74">
        <v>3845</v>
      </c>
      <c r="Z24" s="75">
        <v>8524</v>
      </c>
      <c r="AA24" s="73">
        <v>1979</v>
      </c>
      <c r="AB24" s="74">
        <v>2049</v>
      </c>
      <c r="AC24" s="75">
        <v>4028</v>
      </c>
      <c r="AD24" s="73">
        <v>6658</v>
      </c>
      <c r="AE24" s="74">
        <v>5894</v>
      </c>
      <c r="AF24" s="75">
        <v>12552</v>
      </c>
    </row>
    <row r="25" spans="2:32" s="52" customFormat="1" ht="12">
      <c r="B25" s="156" t="s">
        <v>47</v>
      </c>
      <c r="C25" s="73">
        <v>7789</v>
      </c>
      <c r="D25" s="74">
        <v>3274</v>
      </c>
      <c r="E25" s="75">
        <v>11063</v>
      </c>
      <c r="F25" s="73">
        <v>602</v>
      </c>
      <c r="G25" s="74">
        <v>347</v>
      </c>
      <c r="H25" s="75">
        <v>949</v>
      </c>
      <c r="I25" s="73">
        <v>8391</v>
      </c>
      <c r="J25" s="74">
        <v>3621</v>
      </c>
      <c r="K25" s="75">
        <v>12012</v>
      </c>
      <c r="L25" s="73">
        <v>716</v>
      </c>
      <c r="M25" s="74">
        <v>904</v>
      </c>
      <c r="N25" s="75">
        <v>1620</v>
      </c>
      <c r="O25" s="73">
        <v>1852</v>
      </c>
      <c r="P25" s="74">
        <v>1030</v>
      </c>
      <c r="Q25" s="75">
        <v>2882</v>
      </c>
      <c r="R25" s="73">
        <v>457</v>
      </c>
      <c r="S25" s="74">
        <v>177</v>
      </c>
      <c r="T25" s="75">
        <v>634</v>
      </c>
      <c r="U25" s="73">
        <v>3025</v>
      </c>
      <c r="V25" s="74">
        <v>2111</v>
      </c>
      <c r="W25" s="75">
        <v>5136</v>
      </c>
      <c r="X25" s="73">
        <v>11416</v>
      </c>
      <c r="Y25" s="74">
        <v>5732</v>
      </c>
      <c r="Z25" s="75">
        <v>17148</v>
      </c>
      <c r="AA25" s="73">
        <v>4109</v>
      </c>
      <c r="AB25" s="74">
        <v>3326</v>
      </c>
      <c r="AC25" s="75">
        <v>7435</v>
      </c>
      <c r="AD25" s="73">
        <v>15525</v>
      </c>
      <c r="AE25" s="74">
        <v>9058</v>
      </c>
      <c r="AF25" s="75">
        <v>24583</v>
      </c>
    </row>
    <row r="26" spans="2:32" s="52" customFormat="1" ht="12">
      <c r="B26" s="156" t="s">
        <v>48</v>
      </c>
      <c r="C26" s="73">
        <v>12341</v>
      </c>
      <c r="D26" s="74">
        <v>8689</v>
      </c>
      <c r="E26" s="75">
        <v>21030</v>
      </c>
      <c r="F26" s="73">
        <v>1044</v>
      </c>
      <c r="G26" s="74">
        <v>831</v>
      </c>
      <c r="H26" s="75">
        <v>1875</v>
      </c>
      <c r="I26" s="73">
        <v>13385</v>
      </c>
      <c r="J26" s="74">
        <v>9520</v>
      </c>
      <c r="K26" s="75">
        <v>22905</v>
      </c>
      <c r="L26" s="73">
        <v>442</v>
      </c>
      <c r="M26" s="74">
        <v>556</v>
      </c>
      <c r="N26" s="75">
        <v>998</v>
      </c>
      <c r="O26" s="73">
        <v>2936</v>
      </c>
      <c r="P26" s="74">
        <v>2189</v>
      </c>
      <c r="Q26" s="75">
        <v>5125</v>
      </c>
      <c r="R26" s="73">
        <v>861</v>
      </c>
      <c r="S26" s="74">
        <v>498</v>
      </c>
      <c r="T26" s="75">
        <v>1359</v>
      </c>
      <c r="U26" s="73">
        <v>4239</v>
      </c>
      <c r="V26" s="74">
        <v>3243</v>
      </c>
      <c r="W26" s="75">
        <v>7482</v>
      </c>
      <c r="X26" s="73">
        <v>17624</v>
      </c>
      <c r="Y26" s="74">
        <v>12763</v>
      </c>
      <c r="Z26" s="75">
        <v>30387</v>
      </c>
      <c r="AA26" s="73">
        <v>5624</v>
      </c>
      <c r="AB26" s="74">
        <v>5457</v>
      </c>
      <c r="AC26" s="75">
        <v>11081</v>
      </c>
      <c r="AD26" s="73">
        <v>23248</v>
      </c>
      <c r="AE26" s="74">
        <v>18220</v>
      </c>
      <c r="AF26" s="75">
        <v>41468</v>
      </c>
    </row>
    <row r="27" spans="2:32" s="52" customFormat="1" ht="12">
      <c r="B27" s="156" t="s">
        <v>64</v>
      </c>
      <c r="C27" s="73">
        <v>10466</v>
      </c>
      <c r="D27" s="74">
        <v>18921</v>
      </c>
      <c r="E27" s="75">
        <v>29387</v>
      </c>
      <c r="F27" s="73">
        <v>1311</v>
      </c>
      <c r="G27" s="74">
        <v>2493</v>
      </c>
      <c r="H27" s="75">
        <v>3804</v>
      </c>
      <c r="I27" s="73">
        <v>11777</v>
      </c>
      <c r="J27" s="74">
        <v>21414</v>
      </c>
      <c r="K27" s="75">
        <v>33191</v>
      </c>
      <c r="L27" s="73">
        <v>281</v>
      </c>
      <c r="M27" s="74">
        <v>616</v>
      </c>
      <c r="N27" s="75">
        <v>897</v>
      </c>
      <c r="O27" s="73">
        <v>2491</v>
      </c>
      <c r="P27" s="74">
        <v>4189</v>
      </c>
      <c r="Q27" s="75">
        <v>6680</v>
      </c>
      <c r="R27" s="73">
        <v>1098</v>
      </c>
      <c r="S27" s="74">
        <v>928</v>
      </c>
      <c r="T27" s="75">
        <v>2026</v>
      </c>
      <c r="U27" s="73">
        <v>3870</v>
      </c>
      <c r="V27" s="74">
        <v>5733</v>
      </c>
      <c r="W27" s="75">
        <v>9603</v>
      </c>
      <c r="X27" s="73">
        <v>15647</v>
      </c>
      <c r="Y27" s="74">
        <v>27147</v>
      </c>
      <c r="Z27" s="75">
        <v>42794</v>
      </c>
      <c r="AA27" s="73">
        <v>4317</v>
      </c>
      <c r="AB27" s="74">
        <v>8110</v>
      </c>
      <c r="AC27" s="75">
        <v>12427</v>
      </c>
      <c r="AD27" s="73">
        <v>19964</v>
      </c>
      <c r="AE27" s="74">
        <v>35257</v>
      </c>
      <c r="AF27" s="75">
        <v>55221</v>
      </c>
    </row>
    <row r="28" spans="2:32" s="52" customFormat="1" ht="12">
      <c r="B28" s="156" t="s">
        <v>65</v>
      </c>
      <c r="C28" s="73">
        <v>7035</v>
      </c>
      <c r="D28" s="74">
        <v>3946</v>
      </c>
      <c r="E28" s="75">
        <v>10981</v>
      </c>
      <c r="F28" s="73">
        <v>560</v>
      </c>
      <c r="G28" s="74">
        <v>425</v>
      </c>
      <c r="H28" s="75">
        <v>985</v>
      </c>
      <c r="I28" s="73">
        <v>7595</v>
      </c>
      <c r="J28" s="74">
        <v>4371</v>
      </c>
      <c r="K28" s="75">
        <v>11966</v>
      </c>
      <c r="L28" s="73">
        <v>1233</v>
      </c>
      <c r="M28" s="74">
        <v>1522</v>
      </c>
      <c r="N28" s="75">
        <v>2755</v>
      </c>
      <c r="O28" s="73">
        <v>1878</v>
      </c>
      <c r="P28" s="74">
        <v>1160</v>
      </c>
      <c r="Q28" s="75">
        <v>3038</v>
      </c>
      <c r="R28" s="73">
        <v>453</v>
      </c>
      <c r="S28" s="74">
        <v>198</v>
      </c>
      <c r="T28" s="75">
        <v>651</v>
      </c>
      <c r="U28" s="73">
        <v>3564</v>
      </c>
      <c r="V28" s="74">
        <v>2880</v>
      </c>
      <c r="W28" s="75">
        <v>6444</v>
      </c>
      <c r="X28" s="73">
        <v>11159</v>
      </c>
      <c r="Y28" s="74">
        <v>7251</v>
      </c>
      <c r="Z28" s="75">
        <v>18410</v>
      </c>
      <c r="AA28" s="73">
        <v>4320</v>
      </c>
      <c r="AB28" s="74">
        <v>3914</v>
      </c>
      <c r="AC28" s="75">
        <v>8234</v>
      </c>
      <c r="AD28" s="73">
        <v>15479</v>
      </c>
      <c r="AE28" s="74">
        <v>11165</v>
      </c>
      <c r="AF28" s="75">
        <v>26644</v>
      </c>
    </row>
    <row r="29" spans="2:32" s="52" customFormat="1" ht="12">
      <c r="B29" s="156" t="s">
        <v>66</v>
      </c>
      <c r="C29" s="73">
        <v>26233</v>
      </c>
      <c r="D29" s="74">
        <v>29055</v>
      </c>
      <c r="E29" s="75">
        <v>55288</v>
      </c>
      <c r="F29" s="73">
        <v>2634</v>
      </c>
      <c r="G29" s="74">
        <v>3471</v>
      </c>
      <c r="H29" s="75">
        <v>6105</v>
      </c>
      <c r="I29" s="73">
        <v>28867</v>
      </c>
      <c r="J29" s="74">
        <v>32526</v>
      </c>
      <c r="K29" s="75">
        <v>61393</v>
      </c>
      <c r="L29" s="73">
        <v>948</v>
      </c>
      <c r="M29" s="74">
        <v>1446</v>
      </c>
      <c r="N29" s="75">
        <v>2394</v>
      </c>
      <c r="O29" s="73">
        <v>6227</v>
      </c>
      <c r="P29" s="74">
        <v>6758</v>
      </c>
      <c r="Q29" s="75">
        <v>12985</v>
      </c>
      <c r="R29" s="73">
        <v>2165</v>
      </c>
      <c r="S29" s="74">
        <v>1506</v>
      </c>
      <c r="T29" s="75">
        <v>3671</v>
      </c>
      <c r="U29" s="73">
        <v>9340</v>
      </c>
      <c r="V29" s="74">
        <v>9710</v>
      </c>
      <c r="W29" s="75">
        <v>19050</v>
      </c>
      <c r="X29" s="73">
        <v>38207</v>
      </c>
      <c r="Y29" s="74">
        <v>42236</v>
      </c>
      <c r="Z29" s="75">
        <v>80443</v>
      </c>
      <c r="AA29" s="73">
        <v>11709</v>
      </c>
      <c r="AB29" s="74">
        <v>15028</v>
      </c>
      <c r="AC29" s="75">
        <v>26737</v>
      </c>
      <c r="AD29" s="73">
        <v>49916</v>
      </c>
      <c r="AE29" s="74">
        <v>57264</v>
      </c>
      <c r="AF29" s="75">
        <v>107180</v>
      </c>
    </row>
    <row r="30" spans="2:32" s="52" customFormat="1" ht="12">
      <c r="B30" s="165" t="s">
        <v>49</v>
      </c>
      <c r="C30" s="127"/>
      <c r="D30" s="128"/>
      <c r="E30" s="129"/>
      <c r="F30" s="127"/>
      <c r="G30" s="128"/>
      <c r="H30" s="129"/>
      <c r="I30" s="127"/>
      <c r="J30" s="128"/>
      <c r="K30" s="129"/>
      <c r="L30" s="127"/>
      <c r="M30" s="128"/>
      <c r="N30" s="129"/>
      <c r="O30" s="127"/>
      <c r="P30" s="128"/>
      <c r="Q30" s="129"/>
      <c r="R30" s="127"/>
      <c r="S30" s="128"/>
      <c r="T30" s="129"/>
      <c r="U30" s="127"/>
      <c r="V30" s="128"/>
      <c r="W30" s="129"/>
      <c r="X30" s="127"/>
      <c r="Y30" s="128"/>
      <c r="Z30" s="129"/>
      <c r="AA30" s="127"/>
      <c r="AB30" s="128"/>
      <c r="AC30" s="129"/>
      <c r="AD30" s="127"/>
      <c r="AE30" s="128"/>
      <c r="AF30" s="129"/>
    </row>
    <row r="31" spans="2:32" s="52" customFormat="1" ht="12">
      <c r="B31" s="156" t="s">
        <v>46</v>
      </c>
      <c r="C31" s="226">
        <v>0.08031742214740892</v>
      </c>
      <c r="D31" s="227">
        <v>0.06414957122511439</v>
      </c>
      <c r="E31" s="228">
        <v>0.072266067090193</v>
      </c>
      <c r="F31" s="226">
        <v>0.07420162805259863</v>
      </c>
      <c r="G31" s="227">
        <v>0.057751540041067764</v>
      </c>
      <c r="H31" s="228">
        <v>0.06516220028208744</v>
      </c>
      <c r="I31" s="226">
        <v>0.07978169052712412</v>
      </c>
      <c r="J31" s="227">
        <v>0.06347399517575955</v>
      </c>
      <c r="K31" s="228">
        <v>0.07157949263212421</v>
      </c>
      <c r="L31" s="226">
        <v>0.3402109124254929</v>
      </c>
      <c r="M31" s="227">
        <v>0.3005390835579515</v>
      </c>
      <c r="N31" s="228">
        <v>0.3173431734317343</v>
      </c>
      <c r="O31" s="226">
        <v>0.10191239975323874</v>
      </c>
      <c r="P31" s="227">
        <v>0.06441020459712049</v>
      </c>
      <c r="Q31" s="228">
        <v>0.08338014104724459</v>
      </c>
      <c r="R31" s="226">
        <v>0.07715813598166539</v>
      </c>
      <c r="S31" s="227">
        <v>0.05927230046948357</v>
      </c>
      <c r="T31" s="228">
        <v>0.07010643220731143</v>
      </c>
      <c r="U31" s="226">
        <v>0.13716676999380037</v>
      </c>
      <c r="V31" s="227">
        <v>0.11938046068308181</v>
      </c>
      <c r="W31" s="228">
        <v>0.1283831489762297</v>
      </c>
      <c r="X31" s="226">
        <v>0.09478183365069076</v>
      </c>
      <c r="Y31" s="227">
        <v>0.07769717299492795</v>
      </c>
      <c r="Z31" s="228">
        <v>0.08622904717105197</v>
      </c>
      <c r="AA31" s="226">
        <v>0.12346372200386799</v>
      </c>
      <c r="AB31" s="227">
        <v>0.10817231548938866</v>
      </c>
      <c r="AC31" s="228">
        <v>0.11518115009579366</v>
      </c>
      <c r="AD31" s="226">
        <v>0.101812065142595</v>
      </c>
      <c r="AE31" s="227">
        <v>0.08613307223545573</v>
      </c>
      <c r="AF31" s="228">
        <v>0.0937948350071736</v>
      </c>
    </row>
    <row r="32" spans="2:32" s="52" customFormat="1" ht="12">
      <c r="B32" s="156" t="s">
        <v>47</v>
      </c>
      <c r="C32" s="226">
        <v>0.23412889262955391</v>
      </c>
      <c r="D32" s="227">
        <v>0.09920911487530681</v>
      </c>
      <c r="E32" s="228">
        <v>0.1669408018832335</v>
      </c>
      <c r="F32" s="226">
        <v>0.18847839699436444</v>
      </c>
      <c r="G32" s="227">
        <v>0.08906570841889117</v>
      </c>
      <c r="H32" s="228">
        <v>0.13385049365303245</v>
      </c>
      <c r="I32" s="226">
        <v>0.23012999835445122</v>
      </c>
      <c r="J32" s="227">
        <v>0.09813806000487844</v>
      </c>
      <c r="K32" s="228">
        <v>0.16374269005847952</v>
      </c>
      <c r="L32" s="226">
        <v>0.3282897753324163</v>
      </c>
      <c r="M32" s="227">
        <v>0.3045822102425876</v>
      </c>
      <c r="N32" s="228">
        <v>0.3146241988735677</v>
      </c>
      <c r="O32" s="226">
        <v>0.2285009253547193</v>
      </c>
      <c r="P32" s="227">
        <v>0.1300833543824198</v>
      </c>
      <c r="Q32" s="228">
        <v>0.17986644198963989</v>
      </c>
      <c r="R32" s="226">
        <v>0.17456073338426278</v>
      </c>
      <c r="S32" s="227">
        <v>0.10387323943661972</v>
      </c>
      <c r="T32" s="228">
        <v>0.14669134659879685</v>
      </c>
      <c r="U32" s="226">
        <v>0.23442343459392437</v>
      </c>
      <c r="V32" s="227">
        <v>0.16767275615567911</v>
      </c>
      <c r="W32" s="228">
        <v>0.20145916686279125</v>
      </c>
      <c r="X32" s="226">
        <v>0.23125227889640643</v>
      </c>
      <c r="Y32" s="227">
        <v>0.11582839937761433</v>
      </c>
      <c r="Z32" s="228">
        <v>0.17346969742951657</v>
      </c>
      <c r="AA32" s="226">
        <v>0.25634786948655564</v>
      </c>
      <c r="AB32" s="227">
        <v>0.17558863900327315</v>
      </c>
      <c r="AC32" s="228">
        <v>0.2126047296331246</v>
      </c>
      <c r="AD32" s="226">
        <v>0.23740347121339553</v>
      </c>
      <c r="AE32" s="227">
        <v>0.13237077847111606</v>
      </c>
      <c r="AF32" s="228">
        <v>0.1836964968914395</v>
      </c>
    </row>
    <row r="33" spans="2:32" s="52" customFormat="1" ht="12">
      <c r="B33" s="156" t="s">
        <v>48</v>
      </c>
      <c r="C33" s="226">
        <v>0.37095707586870263</v>
      </c>
      <c r="D33" s="227">
        <v>0.26329505166510103</v>
      </c>
      <c r="E33" s="228">
        <v>0.31734295070093105</v>
      </c>
      <c r="F33" s="226">
        <v>0.32686286787726987</v>
      </c>
      <c r="G33" s="227">
        <v>0.21329568788501027</v>
      </c>
      <c r="H33" s="228">
        <v>0.2644569816643159</v>
      </c>
      <c r="I33" s="226">
        <v>0.3670945093522023</v>
      </c>
      <c r="J33" s="227">
        <v>0.2580155568203377</v>
      </c>
      <c r="K33" s="228">
        <v>0.3122316280211017</v>
      </c>
      <c r="L33" s="226">
        <v>0.2026593305823017</v>
      </c>
      <c r="M33" s="227">
        <v>0.18733153638814015</v>
      </c>
      <c r="N33" s="228">
        <v>0.19382404350359292</v>
      </c>
      <c r="O33" s="226">
        <v>0.36224552745219</v>
      </c>
      <c r="P33" s="227">
        <v>0.27645870169234654</v>
      </c>
      <c r="Q33" s="228">
        <v>0.3198527117268926</v>
      </c>
      <c r="R33" s="226">
        <v>0.32887700534759357</v>
      </c>
      <c r="S33" s="227">
        <v>0.29225352112676056</v>
      </c>
      <c r="T33" s="228">
        <v>0.31443776029615916</v>
      </c>
      <c r="U33" s="226">
        <v>0.32850278983261005</v>
      </c>
      <c r="V33" s="227">
        <v>0.25758538522637014</v>
      </c>
      <c r="W33" s="228">
        <v>0.2934808190162391</v>
      </c>
      <c r="X33" s="226">
        <v>0.35700684681764777</v>
      </c>
      <c r="Y33" s="227">
        <v>0.25790611675793645</v>
      </c>
      <c r="Z33" s="228">
        <v>0.30739583017207367</v>
      </c>
      <c r="AA33" s="226">
        <v>0.35086405889325595</v>
      </c>
      <c r="AB33" s="227">
        <v>0.28808995882166616</v>
      </c>
      <c r="AC33" s="228">
        <v>0.31686254325012153</v>
      </c>
      <c r="AD33" s="226">
        <v>0.35550118510589496</v>
      </c>
      <c r="AE33" s="227">
        <v>0.26626138040889097</v>
      </c>
      <c r="AF33" s="228">
        <v>0.30986967957914874</v>
      </c>
    </row>
    <row r="34" spans="2:32" s="52" customFormat="1" ht="12">
      <c r="B34" s="156" t="s">
        <v>64</v>
      </c>
      <c r="C34" s="226">
        <v>0.3145966093543345</v>
      </c>
      <c r="D34" s="227">
        <v>0.5733462622344777</v>
      </c>
      <c r="E34" s="228">
        <v>0.4434501803256425</v>
      </c>
      <c r="F34" s="226">
        <v>0.41045710707576705</v>
      </c>
      <c r="G34" s="227">
        <v>0.6398870636550308</v>
      </c>
      <c r="H34" s="228">
        <v>0.5365303244005641</v>
      </c>
      <c r="I34" s="226">
        <v>0.3229938017662224</v>
      </c>
      <c r="J34" s="227">
        <v>0.5803723879990244</v>
      </c>
      <c r="K34" s="228">
        <v>0.45244618928829455</v>
      </c>
      <c r="L34" s="226">
        <v>0.12883998165978908</v>
      </c>
      <c r="M34" s="227">
        <v>0.20754716981132076</v>
      </c>
      <c r="N34" s="228">
        <v>0.17420858419110508</v>
      </c>
      <c r="O34" s="226">
        <v>0.30734114743985197</v>
      </c>
      <c r="P34" s="227">
        <v>0.5290477393281131</v>
      </c>
      <c r="Q34" s="228">
        <v>0.4169007052362229</v>
      </c>
      <c r="R34" s="226">
        <v>0.41940412528647825</v>
      </c>
      <c r="S34" s="227">
        <v>0.5446009389671361</v>
      </c>
      <c r="T34" s="228">
        <v>0.46876446089773255</v>
      </c>
      <c r="U34" s="226">
        <v>0.2999070055796652</v>
      </c>
      <c r="V34" s="227">
        <v>0.45536139793486896</v>
      </c>
      <c r="W34" s="228">
        <v>0.3766768651447399</v>
      </c>
      <c r="X34" s="226">
        <v>0.31695904063525504</v>
      </c>
      <c r="Y34" s="227">
        <v>0.5485683108695213</v>
      </c>
      <c r="Z34" s="228">
        <v>0.4329054252273578</v>
      </c>
      <c r="AA34" s="226">
        <v>0.2693243496163204</v>
      </c>
      <c r="AB34" s="227">
        <v>0.42814908668567203</v>
      </c>
      <c r="AC34" s="228">
        <v>0.3553515770209602</v>
      </c>
      <c r="AD34" s="226">
        <v>0.30528327853811454</v>
      </c>
      <c r="AE34" s="227">
        <v>0.5152347688845372</v>
      </c>
      <c r="AF34" s="228">
        <v>0.4126389885222382</v>
      </c>
    </row>
    <row r="35" spans="2:32" s="52" customFormat="1" ht="12">
      <c r="B35" s="156" t="s">
        <v>65</v>
      </c>
      <c r="C35" s="226">
        <v>0.21146447036190935</v>
      </c>
      <c r="D35" s="227">
        <v>0.11957213417775218</v>
      </c>
      <c r="E35" s="228">
        <v>0.1657034209057025</v>
      </c>
      <c r="F35" s="226">
        <v>0.17532874139010646</v>
      </c>
      <c r="G35" s="227">
        <v>0.10908624229979466</v>
      </c>
      <c r="H35" s="228">
        <v>0.1389280677009873</v>
      </c>
      <c r="I35" s="226">
        <v>0.20829905106686414</v>
      </c>
      <c r="J35" s="227">
        <v>0.11846491584681682</v>
      </c>
      <c r="K35" s="228">
        <v>0.16311563679984734</v>
      </c>
      <c r="L35" s="226">
        <v>0.5653370013755158</v>
      </c>
      <c r="M35" s="227">
        <v>0.5128032345013477</v>
      </c>
      <c r="N35" s="228">
        <v>0.5350553505535055</v>
      </c>
      <c r="O35" s="226">
        <v>0.23170882171499074</v>
      </c>
      <c r="P35" s="227">
        <v>0.14650164182874464</v>
      </c>
      <c r="Q35" s="228">
        <v>0.18960244648318042</v>
      </c>
      <c r="R35" s="226">
        <v>0.17303284950343775</v>
      </c>
      <c r="S35" s="227">
        <v>0.11619718309859155</v>
      </c>
      <c r="T35" s="228">
        <v>0.15062471078204534</v>
      </c>
      <c r="U35" s="226">
        <v>0.27619342839429634</v>
      </c>
      <c r="V35" s="227">
        <v>0.22875297855440826</v>
      </c>
      <c r="W35" s="228">
        <v>0.2527653565544834</v>
      </c>
      <c r="X35" s="226">
        <v>0.22604626666126484</v>
      </c>
      <c r="Y35" s="227">
        <v>0.14652332935922566</v>
      </c>
      <c r="Z35" s="228">
        <v>0.18623612839266385</v>
      </c>
      <c r="AA35" s="226">
        <v>0.26951151038742277</v>
      </c>
      <c r="AB35" s="227">
        <v>0.20663076760637736</v>
      </c>
      <c r="AC35" s="228">
        <v>0.23545223184924652</v>
      </c>
      <c r="AD35" s="226">
        <v>0.2367000535209114</v>
      </c>
      <c r="AE35" s="227">
        <v>0.16316181735813765</v>
      </c>
      <c r="AF35" s="228">
        <v>0.1990973218555715</v>
      </c>
    </row>
    <row r="36" spans="2:32" s="52" customFormat="1" ht="12">
      <c r="B36" s="156" t="s">
        <v>66</v>
      </c>
      <c r="C36" s="226">
        <v>0.7885355296380907</v>
      </c>
      <c r="D36" s="227">
        <v>0.8804278658222479</v>
      </c>
      <c r="E36" s="228">
        <v>0.8342965790942974</v>
      </c>
      <c r="F36" s="226">
        <v>0.8246712586098935</v>
      </c>
      <c r="G36" s="227">
        <v>0.8909137577002053</v>
      </c>
      <c r="H36" s="228">
        <v>0.8610719322990127</v>
      </c>
      <c r="I36" s="226">
        <v>0.7917009489331359</v>
      </c>
      <c r="J36" s="227">
        <v>0.8815350841531832</v>
      </c>
      <c r="K36" s="228">
        <v>0.8368843632001527</v>
      </c>
      <c r="L36" s="226">
        <v>0.4346629986244842</v>
      </c>
      <c r="M36" s="227">
        <v>0.4871967654986523</v>
      </c>
      <c r="N36" s="228">
        <v>0.46494464944649444</v>
      </c>
      <c r="O36" s="226">
        <v>0.7682911782850093</v>
      </c>
      <c r="P36" s="227">
        <v>0.8534983581712554</v>
      </c>
      <c r="Q36" s="228">
        <v>0.8103975535168195</v>
      </c>
      <c r="R36" s="226">
        <v>0.8269671504965622</v>
      </c>
      <c r="S36" s="227">
        <v>0.8838028169014085</v>
      </c>
      <c r="T36" s="228">
        <v>0.8493752892179547</v>
      </c>
      <c r="U36" s="226">
        <v>0.7238065716057036</v>
      </c>
      <c r="V36" s="227">
        <v>0.7712470214455918</v>
      </c>
      <c r="W36" s="228">
        <v>0.7472346434455166</v>
      </c>
      <c r="X36" s="226">
        <v>0.7739537333387352</v>
      </c>
      <c r="Y36" s="227">
        <v>0.8534766706407744</v>
      </c>
      <c r="Z36" s="228">
        <v>0.8137638716073361</v>
      </c>
      <c r="AA36" s="226">
        <v>0.7304884896125772</v>
      </c>
      <c r="AB36" s="227">
        <v>0.7933692323936227</v>
      </c>
      <c r="AC36" s="228">
        <v>0.7645477681507534</v>
      </c>
      <c r="AD36" s="226">
        <v>0.7632999464790886</v>
      </c>
      <c r="AE36" s="227">
        <v>0.8368381826418624</v>
      </c>
      <c r="AF36" s="228">
        <v>0.8009026781444285</v>
      </c>
    </row>
    <row r="37" spans="2:32" s="52" customFormat="1" ht="12">
      <c r="B37" s="164" t="s">
        <v>67</v>
      </c>
      <c r="C37" s="226">
        <v>0.020440062522544187</v>
      </c>
      <c r="D37" s="227">
        <v>0.020440062522544187</v>
      </c>
      <c r="E37" s="228">
        <v>0.020440062522544187</v>
      </c>
      <c r="F37" s="226">
        <v>0.020976831559173452</v>
      </c>
      <c r="G37" s="227">
        <v>0.019250513347022588</v>
      </c>
      <c r="H37" s="228">
        <v>0.02002820874471086</v>
      </c>
      <c r="I37" s="226">
        <v>0.020487082441994407</v>
      </c>
      <c r="J37" s="227">
        <v>0.01818576035992086</v>
      </c>
      <c r="K37" s="228">
        <v>0.0193295982769667</v>
      </c>
      <c r="L37" s="226">
        <v>0.03484640073360844</v>
      </c>
      <c r="M37" s="227">
        <v>0.03975741239892183</v>
      </c>
      <c r="N37" s="228">
        <v>0.03767721887745193</v>
      </c>
      <c r="O37" s="226">
        <v>0.029117828500925355</v>
      </c>
      <c r="P37" s="227">
        <v>0.018565294266228844</v>
      </c>
      <c r="Q37" s="228">
        <v>0.023903139237346313</v>
      </c>
      <c r="R37" s="226">
        <v>0.015278838808250574</v>
      </c>
      <c r="S37" s="227">
        <v>0.014084507042253521</v>
      </c>
      <c r="T37" s="228">
        <v>0.014807959278111986</v>
      </c>
      <c r="U37" s="226">
        <v>0.02727836329820211</v>
      </c>
      <c r="V37" s="227">
        <v>0.02295472597299444</v>
      </c>
      <c r="W37" s="228">
        <v>0.025143170942182474</v>
      </c>
      <c r="X37" s="226">
        <v>0.022262285783737797</v>
      </c>
      <c r="Y37" s="227">
        <v>0.019399034089760948</v>
      </c>
      <c r="Z37" s="228">
        <v>0.020828907569825902</v>
      </c>
      <c r="AA37" s="226">
        <v>0.013725123214174309</v>
      </c>
      <c r="AB37" s="227">
        <v>0.017210431844578187</v>
      </c>
      <c r="AC37" s="228">
        <v>0.015612936433044523</v>
      </c>
      <c r="AD37" s="226">
        <v>0.020169737747534215</v>
      </c>
      <c r="AE37" s="227">
        <v>0.01879320171272414</v>
      </c>
      <c r="AF37" s="228">
        <v>0.0194658656145385</v>
      </c>
    </row>
    <row r="38" spans="2:32" s="52" customFormat="1" ht="12">
      <c r="B38" s="164" t="s">
        <v>68</v>
      </c>
      <c r="C38" s="226">
        <v>0.036010580738246964</v>
      </c>
      <c r="D38" s="227">
        <v>0.028665798006121027</v>
      </c>
      <c r="E38" s="228">
        <v>0.03235298555885859</v>
      </c>
      <c r="F38" s="226">
        <v>0.033813400125234816</v>
      </c>
      <c r="G38" s="227">
        <v>0.036190965092402466</v>
      </c>
      <c r="H38" s="228">
        <v>0.03511988716502116</v>
      </c>
      <c r="I38" s="226">
        <v>0.03581811200702101</v>
      </c>
      <c r="J38" s="227">
        <v>0.029460389733582677</v>
      </c>
      <c r="K38" s="228">
        <v>0.032620401041453674</v>
      </c>
      <c r="L38" s="226">
        <v>0.06464924346629987</v>
      </c>
      <c r="M38" s="227">
        <v>0.0660377358490566</v>
      </c>
      <c r="N38" s="228">
        <v>0.0654496018644397</v>
      </c>
      <c r="O38" s="226">
        <v>0.04836520666255398</v>
      </c>
      <c r="P38" s="227">
        <v>0.031194746148017177</v>
      </c>
      <c r="Q38" s="228">
        <v>0.03988017225238719</v>
      </c>
      <c r="R38" s="226">
        <v>0</v>
      </c>
      <c r="S38" s="227">
        <v>0.022300469483568074</v>
      </c>
      <c r="T38" s="228">
        <v>0.03077279037482647</v>
      </c>
      <c r="U38" s="226">
        <v>0.04866707997520149</v>
      </c>
      <c r="V38" s="227">
        <v>0.038204924543288325</v>
      </c>
      <c r="W38" s="228">
        <v>0.04350043147407233</v>
      </c>
      <c r="X38" s="226">
        <v>0.03745430940218002</v>
      </c>
      <c r="Y38" s="227">
        <v>0.03184991576227186</v>
      </c>
      <c r="Z38" s="228">
        <v>0.03562769063454764</v>
      </c>
      <c r="AA38" s="226">
        <v>0.025017156404017717</v>
      </c>
      <c r="AB38" s="227">
        <v>0.029352761060078135</v>
      </c>
      <c r="AC38" s="228">
        <v>0.02736553144033628</v>
      </c>
      <c r="AD38" s="226">
        <v>0.03442916865951011</v>
      </c>
      <c r="AE38" s="227">
        <v>0.031180119823182445</v>
      </c>
      <c r="AF38" s="228">
        <v>0.03349131453466355</v>
      </c>
    </row>
    <row r="39" spans="2:32" s="52" customFormat="1" ht="12">
      <c r="B39" s="164" t="s">
        <v>69</v>
      </c>
      <c r="C39" s="226">
        <v>0.05551641538678315</v>
      </c>
      <c r="D39" s="227">
        <v>0.08093209721874217</v>
      </c>
      <c r="E39" s="228">
        <v>0.06466450216450216</v>
      </c>
      <c r="F39" s="226">
        <v>0.06153846153846154</v>
      </c>
      <c r="G39" s="227">
        <v>0.07456140350877193</v>
      </c>
      <c r="H39" s="228">
        <v>0.06724303554274735</v>
      </c>
      <c r="I39" s="226">
        <v>0.055975006508721684</v>
      </c>
      <c r="J39" s="227">
        <v>0.08027883966719136</v>
      </c>
      <c r="K39" s="228">
        <v>0.06488581086651826</v>
      </c>
      <c r="L39" s="226">
        <v>0.05003909304143862</v>
      </c>
      <c r="M39" s="227">
        <v>0.06768837803320563</v>
      </c>
      <c r="N39" s="228">
        <v>0.05975395430579965</v>
      </c>
      <c r="O39" s="226">
        <v>0.08626850433894845</v>
      </c>
      <c r="P39" s="227">
        <v>0.06904955320877336</v>
      </c>
      <c r="Q39" s="228">
        <v>0.07962382445141065</v>
      </c>
      <c r="R39" s="226">
        <v>0.0611439842209073</v>
      </c>
      <c r="S39" s="227">
        <v>0.03982300884955752</v>
      </c>
      <c r="T39" s="228">
        <v>0.054570259208731244</v>
      </c>
      <c r="U39" s="226">
        <v>0.07049399198931909</v>
      </c>
      <c r="V39" s="227">
        <v>0.06615944426066821</v>
      </c>
      <c r="W39" s="228">
        <v>0.06855791962174941</v>
      </c>
      <c r="X39" s="226">
        <v>0.06103602762408772</v>
      </c>
      <c r="Y39" s="227">
        <v>0.07628399876911923</v>
      </c>
      <c r="Z39" s="228">
        <v>0.06657925786515374</v>
      </c>
      <c r="AA39" s="226">
        <v>0.034238758274366586</v>
      </c>
      <c r="AB39" s="227">
        <v>0.05423814328960646</v>
      </c>
      <c r="AC39" s="228">
        <v>0.04373876572798083</v>
      </c>
      <c r="AD39" s="226">
        <v>0.05447574425976095</v>
      </c>
      <c r="AE39" s="227">
        <v>0.0701892814954445</v>
      </c>
      <c r="AF39" s="228">
        <v>0.06061825337811814</v>
      </c>
    </row>
    <row r="40" spans="2:32" s="52" customFormat="1" ht="12.75" thickBot="1">
      <c r="B40" s="164" t="s">
        <v>70</v>
      </c>
      <c r="C40" s="232">
        <v>0.010902298631494682</v>
      </c>
      <c r="D40" s="233">
        <v>0.009395973154362415</v>
      </c>
      <c r="E40" s="234">
        <v>0.010110693097959774</v>
      </c>
      <c r="F40" s="232">
        <v>0.011769172361427487</v>
      </c>
      <c r="G40" s="233">
        <v>0.01181215787957361</v>
      </c>
      <c r="H40" s="234">
        <v>0.011793611793611793</v>
      </c>
      <c r="I40" s="232">
        <v>0.010981397443447536</v>
      </c>
      <c r="J40" s="233">
        <v>0.009653815409211093</v>
      </c>
      <c r="K40" s="234">
        <v>0.010278044728226346</v>
      </c>
      <c r="L40" s="232">
        <v>0.012658227848101266</v>
      </c>
      <c r="M40" s="233">
        <v>0.008298755186721992</v>
      </c>
      <c r="N40" s="234">
        <v>0</v>
      </c>
      <c r="O40" s="232">
        <v>0.010759595310743537</v>
      </c>
      <c r="P40" s="233">
        <v>0.009174311926605505</v>
      </c>
      <c r="Q40" s="234">
        <v>0.00993453985367732</v>
      </c>
      <c r="R40" s="232">
        <v>0.004157043879907622</v>
      </c>
      <c r="S40" s="233">
        <v>0.0099601593625498</v>
      </c>
      <c r="T40" s="234">
        <v>0.006537728139471534</v>
      </c>
      <c r="U40" s="232">
        <v>0.009421841541755889</v>
      </c>
      <c r="V40" s="233">
        <v>0.009165808444902163</v>
      </c>
      <c r="W40" s="234">
        <v>0.008031496062992126</v>
      </c>
      <c r="X40" s="232">
        <v>0.010650645144411776</v>
      </c>
      <c r="Y40" s="233">
        <v>0.009504407867704909</v>
      </c>
      <c r="Z40" s="234">
        <v>0.00951145411522842</v>
      </c>
      <c r="AA40" s="232">
        <v>0.005978307284994449</v>
      </c>
      <c r="AB40" s="233">
        <v>0.007386212403513442</v>
      </c>
      <c r="AC40" s="234">
        <v>0.006769645061151214</v>
      </c>
      <c r="AD40" s="232">
        <v>0.009506802466576819</v>
      </c>
      <c r="AE40" s="233">
        <v>0.008918819229667058</v>
      </c>
      <c r="AF40" s="234">
        <v>0.008795885642544361</v>
      </c>
    </row>
    <row r="41" spans="2:32" s="52" customFormat="1" ht="12">
      <c r="B41" s="158"/>
      <c r="C41" s="130"/>
      <c r="D41" s="131"/>
      <c r="E41" s="132"/>
      <c r="F41" s="130"/>
      <c r="G41" s="131"/>
      <c r="H41" s="132"/>
      <c r="I41" s="130"/>
      <c r="J41" s="131"/>
      <c r="K41" s="132"/>
      <c r="L41" s="130"/>
      <c r="M41" s="131"/>
      <c r="N41" s="132"/>
      <c r="O41" s="130"/>
      <c r="P41" s="131"/>
      <c r="Q41" s="132"/>
      <c r="R41" s="130"/>
      <c r="S41" s="131"/>
      <c r="T41" s="132"/>
      <c r="U41" s="130"/>
      <c r="V41" s="131"/>
      <c r="W41" s="132"/>
      <c r="X41" s="130"/>
      <c r="Y41" s="131"/>
      <c r="Z41" s="132"/>
      <c r="AA41" s="130"/>
      <c r="AB41" s="131"/>
      <c r="AC41" s="132"/>
      <c r="AD41" s="130"/>
      <c r="AE41" s="131"/>
      <c r="AF41" s="132"/>
    </row>
    <row r="42" spans="2:32" s="52" customFormat="1" ht="12">
      <c r="B42" s="163" t="s">
        <v>71</v>
      </c>
      <c r="C42" s="115"/>
      <c r="D42" s="116"/>
      <c r="E42" s="117"/>
      <c r="F42" s="115"/>
      <c r="G42" s="116"/>
      <c r="H42" s="117"/>
      <c r="I42" s="115"/>
      <c r="J42" s="116"/>
      <c r="K42" s="117"/>
      <c r="L42" s="115"/>
      <c r="M42" s="116"/>
      <c r="N42" s="117"/>
      <c r="O42" s="115"/>
      <c r="P42" s="116"/>
      <c r="Q42" s="117"/>
      <c r="R42" s="115"/>
      <c r="S42" s="116"/>
      <c r="T42" s="117"/>
      <c r="U42" s="115"/>
      <c r="V42" s="116"/>
      <c r="W42" s="117"/>
      <c r="X42" s="115"/>
      <c r="Y42" s="116"/>
      <c r="Z42" s="117"/>
      <c r="AA42" s="115"/>
      <c r="AB42" s="116"/>
      <c r="AC42" s="117"/>
      <c r="AD42" s="115"/>
      <c r="AE42" s="116"/>
      <c r="AF42" s="117"/>
    </row>
    <row r="43" spans="2:32" s="52" customFormat="1" ht="12">
      <c r="B43" s="153" t="s">
        <v>72</v>
      </c>
      <c r="C43" s="115"/>
      <c r="D43" s="116"/>
      <c r="E43" s="117"/>
      <c r="F43" s="115"/>
      <c r="G43" s="116"/>
      <c r="H43" s="117"/>
      <c r="I43" s="115"/>
      <c r="J43" s="116"/>
      <c r="K43" s="117"/>
      <c r="L43" s="115"/>
      <c r="M43" s="116"/>
      <c r="N43" s="117"/>
      <c r="O43" s="115"/>
      <c r="P43" s="116"/>
      <c r="Q43" s="117"/>
      <c r="R43" s="115"/>
      <c r="S43" s="116"/>
      <c r="T43" s="117"/>
      <c r="U43" s="115"/>
      <c r="V43" s="116"/>
      <c r="W43" s="117"/>
      <c r="X43" s="115"/>
      <c r="Y43" s="116"/>
      <c r="Z43" s="117"/>
      <c r="AA43" s="115"/>
      <c r="AB43" s="116"/>
      <c r="AC43" s="117"/>
      <c r="AD43" s="115"/>
      <c r="AE43" s="116"/>
      <c r="AF43" s="117"/>
    </row>
    <row r="44" spans="2:32" s="52" customFormat="1" ht="12">
      <c r="B44" s="161" t="s">
        <v>73</v>
      </c>
      <c r="C44" s="133">
        <v>0.046</v>
      </c>
      <c r="D44" s="134">
        <v>0.041</v>
      </c>
      <c r="E44" s="135">
        <v>0.043</v>
      </c>
      <c r="F44" s="133">
        <v>0.057</v>
      </c>
      <c r="G44" s="134">
        <v>0.046</v>
      </c>
      <c r="H44" s="135">
        <v>0.051</v>
      </c>
      <c r="I44" s="133">
        <v>0.047</v>
      </c>
      <c r="J44" s="134">
        <v>0.042</v>
      </c>
      <c r="K44" s="135">
        <v>0.044</v>
      </c>
      <c r="L44" s="133">
        <v>0.029</v>
      </c>
      <c r="M44" s="134">
        <v>0.029</v>
      </c>
      <c r="N44" s="135">
        <v>0.029</v>
      </c>
      <c r="O44" s="133">
        <v>0.045</v>
      </c>
      <c r="P44" s="134">
        <v>0.042</v>
      </c>
      <c r="Q44" s="135">
        <v>0.044</v>
      </c>
      <c r="R44" s="133">
        <v>0.04</v>
      </c>
      <c r="S44" s="134">
        <v>0.036</v>
      </c>
      <c r="T44" s="135">
        <v>0.039</v>
      </c>
      <c r="U44" s="133">
        <v>0.042</v>
      </c>
      <c r="V44" s="134">
        <v>0.038</v>
      </c>
      <c r="W44" s="135">
        <v>0.04</v>
      </c>
      <c r="X44" s="133">
        <v>0.045</v>
      </c>
      <c r="Y44" s="134">
        <v>0.041</v>
      </c>
      <c r="Z44" s="135">
        <v>0.043</v>
      </c>
      <c r="AA44" s="133">
        <v>0.039</v>
      </c>
      <c r="AB44" s="134">
        <v>0.033</v>
      </c>
      <c r="AC44" s="135">
        <v>0.036</v>
      </c>
      <c r="AD44" s="133">
        <v>0.044</v>
      </c>
      <c r="AE44" s="134">
        <v>0.039</v>
      </c>
      <c r="AF44" s="135">
        <v>0.041</v>
      </c>
    </row>
    <row r="45" spans="2:32" s="52" customFormat="1" ht="12" customHeight="1">
      <c r="B45" s="161" t="s">
        <v>74</v>
      </c>
      <c r="C45" s="133">
        <v>0.026</v>
      </c>
      <c r="D45" s="134">
        <v>0.025</v>
      </c>
      <c r="E45" s="135">
        <v>0.025</v>
      </c>
      <c r="F45" s="133">
        <v>0.034</v>
      </c>
      <c r="G45" s="134">
        <v>0.031</v>
      </c>
      <c r="H45" s="135">
        <v>0.032</v>
      </c>
      <c r="I45" s="133">
        <v>0.027</v>
      </c>
      <c r="J45" s="134">
        <v>0.025</v>
      </c>
      <c r="K45" s="135">
        <v>0.026</v>
      </c>
      <c r="L45" s="133">
        <v>0.017</v>
      </c>
      <c r="M45" s="134">
        <v>0.014</v>
      </c>
      <c r="N45" s="135">
        <v>0.016</v>
      </c>
      <c r="O45" s="133">
        <v>0.029</v>
      </c>
      <c r="P45" s="134">
        <v>0.027</v>
      </c>
      <c r="Q45" s="135">
        <v>0.028</v>
      </c>
      <c r="R45" s="133">
        <v>0.021</v>
      </c>
      <c r="S45" s="134">
        <v>0.02</v>
      </c>
      <c r="T45" s="135">
        <v>0.021</v>
      </c>
      <c r="U45" s="133">
        <v>0.025</v>
      </c>
      <c r="V45" s="134">
        <v>0.023</v>
      </c>
      <c r="W45" s="135">
        <v>0.024</v>
      </c>
      <c r="X45" s="133">
        <v>0.027</v>
      </c>
      <c r="Y45" s="134">
        <v>0.025</v>
      </c>
      <c r="Z45" s="135">
        <v>0.026</v>
      </c>
      <c r="AA45" s="133">
        <v>0.02</v>
      </c>
      <c r="AB45" s="134">
        <v>0.018</v>
      </c>
      <c r="AC45" s="135">
        <v>0.019</v>
      </c>
      <c r="AD45" s="133">
        <v>0.025</v>
      </c>
      <c r="AE45" s="134">
        <v>0.023</v>
      </c>
      <c r="AF45" s="135">
        <v>0.024</v>
      </c>
    </row>
    <row r="46" spans="2:32" s="52" customFormat="1" ht="24" customHeight="1">
      <c r="B46" s="161" t="s">
        <v>119</v>
      </c>
      <c r="C46" s="133">
        <v>0.066</v>
      </c>
      <c r="D46" s="134">
        <v>0.062</v>
      </c>
      <c r="E46" s="135">
        <v>0.064</v>
      </c>
      <c r="F46" s="133">
        <v>0.084</v>
      </c>
      <c r="G46" s="134">
        <v>0.071</v>
      </c>
      <c r="H46" s="135">
        <v>0.077</v>
      </c>
      <c r="I46" s="133">
        <v>0.068</v>
      </c>
      <c r="J46" s="134">
        <v>0.063</v>
      </c>
      <c r="K46" s="135">
        <v>0.065</v>
      </c>
      <c r="L46" s="133">
        <v>0.043</v>
      </c>
      <c r="M46" s="134">
        <v>0.04</v>
      </c>
      <c r="N46" s="135">
        <v>0.041</v>
      </c>
      <c r="O46" s="133">
        <v>0.068</v>
      </c>
      <c r="P46" s="134">
        <v>0.064</v>
      </c>
      <c r="Q46" s="135">
        <v>0.066</v>
      </c>
      <c r="R46" s="133">
        <v>0.059</v>
      </c>
      <c r="S46" s="134">
        <v>0.053</v>
      </c>
      <c r="T46" s="135">
        <v>0.057</v>
      </c>
      <c r="U46" s="133">
        <v>0.062</v>
      </c>
      <c r="V46" s="134">
        <v>0.057</v>
      </c>
      <c r="W46" s="135">
        <v>0.059</v>
      </c>
      <c r="X46" s="133">
        <v>0.066</v>
      </c>
      <c r="Y46" s="134">
        <v>0.061</v>
      </c>
      <c r="Z46" s="135">
        <v>0.064</v>
      </c>
      <c r="AA46" s="133">
        <v>0.055</v>
      </c>
      <c r="AB46" s="134">
        <v>0.048</v>
      </c>
      <c r="AC46" s="135">
        <v>0.051</v>
      </c>
      <c r="AD46" s="133">
        <v>0.064</v>
      </c>
      <c r="AE46" s="134">
        <v>0.057</v>
      </c>
      <c r="AF46" s="135">
        <v>0.06</v>
      </c>
    </row>
    <row r="47" spans="2:32" s="52" customFormat="1" ht="12" customHeight="1">
      <c r="B47" s="161" t="s">
        <v>75</v>
      </c>
      <c r="C47" s="133">
        <v>0.51</v>
      </c>
      <c r="D47" s="134">
        <v>0.514</v>
      </c>
      <c r="E47" s="135">
        <v>0.512</v>
      </c>
      <c r="F47" s="133">
        <v>0.57</v>
      </c>
      <c r="G47" s="134">
        <v>0.575</v>
      </c>
      <c r="H47" s="135">
        <v>0.573</v>
      </c>
      <c r="I47" s="133">
        <v>0.515</v>
      </c>
      <c r="J47" s="134">
        <v>0.521</v>
      </c>
      <c r="K47" s="135">
        <v>0.518</v>
      </c>
      <c r="L47" s="133">
        <v>0.343</v>
      </c>
      <c r="M47" s="134">
        <v>0.32</v>
      </c>
      <c r="N47" s="135">
        <v>0.33</v>
      </c>
      <c r="O47" s="133">
        <v>0.506</v>
      </c>
      <c r="P47" s="134">
        <v>0.507</v>
      </c>
      <c r="Q47" s="135">
        <v>0.506</v>
      </c>
      <c r="R47" s="133">
        <v>0.582</v>
      </c>
      <c r="S47" s="134">
        <v>0.574</v>
      </c>
      <c r="T47" s="135">
        <v>0.579</v>
      </c>
      <c r="U47" s="133">
        <v>0.494</v>
      </c>
      <c r="V47" s="134">
        <v>0.472</v>
      </c>
      <c r="W47" s="135">
        <v>0.483</v>
      </c>
      <c r="X47" s="133">
        <v>0.51</v>
      </c>
      <c r="Y47" s="134">
        <v>0.508</v>
      </c>
      <c r="Z47" s="135">
        <v>0.509</v>
      </c>
      <c r="AA47" s="133">
        <v>0.474</v>
      </c>
      <c r="AB47" s="134">
        <v>0.449</v>
      </c>
      <c r="AC47" s="135">
        <v>0.46</v>
      </c>
      <c r="AD47" s="133">
        <v>0.501</v>
      </c>
      <c r="AE47" s="134">
        <v>0.492</v>
      </c>
      <c r="AF47" s="135">
        <v>0.496</v>
      </c>
    </row>
    <row r="48" spans="2:32" s="52" customFormat="1" ht="12">
      <c r="B48" s="153" t="s">
        <v>76</v>
      </c>
      <c r="C48" s="115"/>
      <c r="D48" s="116"/>
      <c r="E48" s="117"/>
      <c r="F48" s="115"/>
      <c r="G48" s="116"/>
      <c r="H48" s="117"/>
      <c r="I48" s="115"/>
      <c r="J48" s="116"/>
      <c r="K48" s="117"/>
      <c r="L48" s="115"/>
      <c r="M48" s="116"/>
      <c r="N48" s="117"/>
      <c r="O48" s="115"/>
      <c r="P48" s="116"/>
      <c r="Q48" s="117"/>
      <c r="R48" s="115"/>
      <c r="S48" s="116"/>
      <c r="T48" s="117"/>
      <c r="U48" s="115"/>
      <c r="V48" s="116"/>
      <c r="W48" s="117"/>
      <c r="X48" s="115"/>
      <c r="Y48" s="116"/>
      <c r="Z48" s="117"/>
      <c r="AA48" s="115"/>
      <c r="AB48" s="116"/>
      <c r="AC48" s="117"/>
      <c r="AD48" s="115"/>
      <c r="AE48" s="116"/>
      <c r="AF48" s="117"/>
    </row>
    <row r="49" spans="2:32" s="52" customFormat="1" ht="12">
      <c r="B49" s="164" t="s">
        <v>50</v>
      </c>
      <c r="C49" s="223">
        <v>1.86723</v>
      </c>
      <c r="D49" s="224">
        <v>1.749523</v>
      </c>
      <c r="E49" s="225">
        <v>1.8086283138182477</v>
      </c>
      <c r="F49" s="223">
        <v>1.480276</v>
      </c>
      <c r="G49" s="224">
        <v>1.260524</v>
      </c>
      <c r="H49" s="225">
        <v>1.35951388077246</v>
      </c>
      <c r="I49" s="223">
        <v>1.8333335852120014</v>
      </c>
      <c r="J49" s="224">
        <v>1.6978889889963953</v>
      </c>
      <c r="K49" s="225">
        <v>1.765222305962434</v>
      </c>
      <c r="L49" s="223">
        <v>0.962403</v>
      </c>
      <c r="M49" s="224">
        <v>0.972035</v>
      </c>
      <c r="N49" s="225">
        <v>0.9679406186295095</v>
      </c>
      <c r="O49" s="223">
        <v>1.683899</v>
      </c>
      <c r="P49" s="224">
        <v>1.430412</v>
      </c>
      <c r="Q49" s="225">
        <v>1.5586991457187018</v>
      </c>
      <c r="R49" s="223">
        <v>1.206646</v>
      </c>
      <c r="S49" s="224">
        <v>1.218897</v>
      </c>
      <c r="T49" s="225">
        <v>1.2114640590372387</v>
      </c>
      <c r="U49" s="223">
        <v>1.4651272137321762</v>
      </c>
      <c r="V49" s="224">
        <v>1.2937253839555203</v>
      </c>
      <c r="W49" s="225">
        <v>1.380517389202677</v>
      </c>
      <c r="X49" s="223">
        <v>1.7357378238908814</v>
      </c>
      <c r="Y49" s="224">
        <v>1.5939982154669454</v>
      </c>
      <c r="Z49" s="225">
        <v>1.6648166544091</v>
      </c>
      <c r="AA49" s="223">
        <v>0.902614</v>
      </c>
      <c r="AB49" s="224">
        <v>0.74575</v>
      </c>
      <c r="AC49" s="225">
        <v>0.817694067042928</v>
      </c>
      <c r="AD49" s="223">
        <v>1.531779417123121</v>
      </c>
      <c r="AE49" s="224">
        <v>1.3594945893330226</v>
      </c>
      <c r="AF49" s="225">
        <v>1.4437311579131393</v>
      </c>
    </row>
    <row r="50" spans="2:32" s="52" customFormat="1" ht="12">
      <c r="B50" s="156" t="s">
        <v>77</v>
      </c>
      <c r="C50" s="223">
        <v>1.792867</v>
      </c>
      <c r="D50" s="224">
        <v>1.674981</v>
      </c>
      <c r="E50" s="225">
        <v>1.7341761967578642</v>
      </c>
      <c r="F50" s="223">
        <v>1.872983</v>
      </c>
      <c r="G50" s="224">
        <v>1.70994</v>
      </c>
      <c r="H50" s="225">
        <v>1.7833846427371955</v>
      </c>
      <c r="I50" s="223">
        <v>1.7998850051560529</v>
      </c>
      <c r="J50" s="224">
        <v>1.6786723641759493</v>
      </c>
      <c r="K50" s="225">
        <v>1.7389320942209354</v>
      </c>
      <c r="L50" s="223">
        <v>1.414038</v>
      </c>
      <c r="M50" s="224">
        <v>1.268301</v>
      </c>
      <c r="N50" s="225">
        <v>1.3302510475281542</v>
      </c>
      <c r="O50" s="223">
        <v>1.851007</v>
      </c>
      <c r="P50" s="224">
        <v>1.618353</v>
      </c>
      <c r="Q50" s="225">
        <v>1.7360967801545597</v>
      </c>
      <c r="R50" s="223">
        <v>1.762689</v>
      </c>
      <c r="S50" s="224">
        <v>1.706839</v>
      </c>
      <c r="T50" s="225">
        <v>1.7407243769300635</v>
      </c>
      <c r="U50" s="223">
        <v>1.7592334481556107</v>
      </c>
      <c r="V50" s="224">
        <v>1.547806995869738</v>
      </c>
      <c r="W50" s="225">
        <v>1.6549130034216173</v>
      </c>
      <c r="X50" s="223">
        <v>1.789029703892493</v>
      </c>
      <c r="Y50" s="224">
        <v>1.6451081636623346</v>
      </c>
      <c r="Z50" s="225">
        <v>1.7170167777934366</v>
      </c>
      <c r="AA50" s="223">
        <v>1.361504</v>
      </c>
      <c r="AB50" s="224">
        <v>1.206942</v>
      </c>
      <c r="AC50" s="225">
        <v>1.2778302783193662</v>
      </c>
      <c r="AD50" s="223">
        <v>1.6843664366593631</v>
      </c>
      <c r="AE50" s="224">
        <v>1.5239743347259018</v>
      </c>
      <c r="AF50" s="225">
        <v>1.6023960998199698</v>
      </c>
    </row>
    <row r="51" spans="2:32" s="52" customFormat="1" ht="12">
      <c r="B51" s="164" t="s">
        <v>78</v>
      </c>
      <c r="C51" s="127"/>
      <c r="D51" s="128"/>
      <c r="E51" s="129"/>
      <c r="F51" s="127"/>
      <c r="G51" s="128"/>
      <c r="H51" s="129"/>
      <c r="I51" s="127"/>
      <c r="J51" s="128"/>
      <c r="K51" s="129"/>
      <c r="L51" s="127"/>
      <c r="M51" s="128"/>
      <c r="N51" s="129"/>
      <c r="O51" s="127"/>
      <c r="P51" s="128"/>
      <c r="Q51" s="129"/>
      <c r="R51" s="127"/>
      <c r="S51" s="128"/>
      <c r="T51" s="129"/>
      <c r="U51" s="127"/>
      <c r="V51" s="128"/>
      <c r="W51" s="129"/>
      <c r="X51" s="127"/>
      <c r="Y51" s="128"/>
      <c r="Z51" s="129"/>
      <c r="AA51" s="127"/>
      <c r="AB51" s="128"/>
      <c r="AC51" s="129"/>
      <c r="AD51" s="127"/>
      <c r="AE51" s="128"/>
      <c r="AF51" s="129"/>
    </row>
    <row r="52" spans="2:32" s="52" customFormat="1" ht="12">
      <c r="B52" s="164" t="s">
        <v>79</v>
      </c>
      <c r="C52" s="235">
        <v>0.2827942767824937</v>
      </c>
      <c r="D52" s="236">
        <v>0.29626374958334595</v>
      </c>
      <c r="E52" s="237">
        <v>0.2895018787064842</v>
      </c>
      <c r="F52" s="235">
        <v>0.4176581089542893</v>
      </c>
      <c r="G52" s="236">
        <v>0.4620123203285421</v>
      </c>
      <c r="H52" s="237">
        <v>0.44203102961918195</v>
      </c>
      <c r="I52" s="235">
        <v>0.2946080851297241</v>
      </c>
      <c r="J52" s="236">
        <v>0.31376534677616064</v>
      </c>
      <c r="K52" s="237">
        <v>0.3042435147698306</v>
      </c>
      <c r="L52" s="235">
        <v>0.5144429160935351</v>
      </c>
      <c r="M52" s="236">
        <v>0.46630727762803237</v>
      </c>
      <c r="N52" s="237">
        <v>0.48669644591182754</v>
      </c>
      <c r="O52" s="235">
        <v>0.33867982726711904</v>
      </c>
      <c r="P52" s="236">
        <v>0.38317757009345793</v>
      </c>
      <c r="Q52" s="237">
        <v>0.36066903825750485</v>
      </c>
      <c r="R52" s="235">
        <v>0.5057295645530939</v>
      </c>
      <c r="S52" s="236">
        <v>0.47769953051643194</v>
      </c>
      <c r="T52" s="237">
        <v>0.4946783896344285</v>
      </c>
      <c r="U52" s="235">
        <v>0.4022783632982021</v>
      </c>
      <c r="V52" s="236">
        <v>0.41556791104050833</v>
      </c>
      <c r="W52" s="237">
        <v>0.4088412959912136</v>
      </c>
      <c r="X52" s="235">
        <v>0.32275250172183284</v>
      </c>
      <c r="Y52" s="236">
        <v>0.33966496251540806</v>
      </c>
      <c r="Z52" s="237">
        <v>0.33121908288064095</v>
      </c>
      <c r="AA52" s="235">
        <v>0.549441637032878</v>
      </c>
      <c r="AB52" s="236">
        <v>0.5975081828740365</v>
      </c>
      <c r="AC52" s="237">
        <v>0.5754768236538846</v>
      </c>
      <c r="AD52" s="235">
        <v>0.3783163850447282</v>
      </c>
      <c r="AE52" s="236">
        <v>0.411039179295328</v>
      </c>
      <c r="AF52" s="237">
        <v>0.3950487207077953</v>
      </c>
    </row>
    <row r="53" spans="2:32" s="52" customFormat="1" ht="12">
      <c r="B53" s="164" t="s">
        <v>80</v>
      </c>
      <c r="C53" s="235">
        <v>0.18062402308524708</v>
      </c>
      <c r="D53" s="236">
        <v>0.1743886548892458</v>
      </c>
      <c r="E53" s="237">
        <v>0.1775189002399312</v>
      </c>
      <c r="F53" s="235">
        <v>0.1947401377582968</v>
      </c>
      <c r="G53" s="236">
        <v>0.19892197125256675</v>
      </c>
      <c r="H53" s="237">
        <v>0.19703808180535967</v>
      </c>
      <c r="I53" s="235">
        <v>0.18186056716581647</v>
      </c>
      <c r="J53" s="236">
        <v>0.1769791581971434</v>
      </c>
      <c r="K53" s="237">
        <v>0.1794053899317057</v>
      </c>
      <c r="L53" s="235">
        <v>0.2521779000458505</v>
      </c>
      <c r="M53" s="236">
        <v>0.29683288409703507</v>
      </c>
      <c r="N53" s="237">
        <v>0.2779180423383181</v>
      </c>
      <c r="O53" s="235">
        <v>0.17248611967921038</v>
      </c>
      <c r="P53" s="236">
        <v>0.18603182621874212</v>
      </c>
      <c r="Q53" s="237">
        <v>0.17917992885227485</v>
      </c>
      <c r="R53" s="235">
        <v>0.16844919786096257</v>
      </c>
      <c r="S53" s="236">
        <v>0.18955399061032863</v>
      </c>
      <c r="T53" s="237">
        <v>0.17677001388246183</v>
      </c>
      <c r="U53" s="235">
        <v>0.185136391816491</v>
      </c>
      <c r="V53" s="236">
        <v>0.21262907069102463</v>
      </c>
      <c r="W53" s="237">
        <v>0.19871342276614104</v>
      </c>
      <c r="X53" s="235">
        <v>0.18271684965360774</v>
      </c>
      <c r="Y53" s="236">
        <v>0.1860488613171136</v>
      </c>
      <c r="Z53" s="237">
        <v>0.18438489474269876</v>
      </c>
      <c r="AA53" s="235">
        <v>0.20905858132135505</v>
      </c>
      <c r="AB53" s="236">
        <v>0.2077922077922078</v>
      </c>
      <c r="AC53" s="237">
        <v>0.20837265162563268</v>
      </c>
      <c r="AD53" s="235">
        <v>0.18917348421133115</v>
      </c>
      <c r="AE53" s="236">
        <v>0.19206769059901505</v>
      </c>
      <c r="AF53" s="237">
        <v>0.19065339550454327</v>
      </c>
    </row>
    <row r="54" spans="2:32" s="52" customFormat="1" ht="12">
      <c r="B54" s="164" t="s">
        <v>81</v>
      </c>
      <c r="C54" s="235">
        <v>0.22808705061921367</v>
      </c>
      <c r="D54" s="236">
        <v>0.250325747704615</v>
      </c>
      <c r="E54" s="237">
        <v>0.23916159893766317</v>
      </c>
      <c r="F54" s="235">
        <v>0.1643706950532248</v>
      </c>
      <c r="G54" s="236">
        <v>0.15965092402464065</v>
      </c>
      <c r="H54" s="237">
        <v>0.1617771509167842</v>
      </c>
      <c r="I54" s="235">
        <v>0.22250562229170096</v>
      </c>
      <c r="J54" s="236">
        <v>0.24075128059191805</v>
      </c>
      <c r="K54" s="237">
        <v>0.23168254747202116</v>
      </c>
      <c r="L54" s="235">
        <v>0.10408069692801467</v>
      </c>
      <c r="M54" s="236">
        <v>0.10545822102425877</v>
      </c>
      <c r="N54" s="237">
        <v>0.10487473295785589</v>
      </c>
      <c r="O54" s="235">
        <v>0.24293645897594077</v>
      </c>
      <c r="P54" s="236">
        <v>0.23036120232381915</v>
      </c>
      <c r="Q54" s="237">
        <v>0.236722211820508</v>
      </c>
      <c r="R54" s="235">
        <v>0.16424751718869365</v>
      </c>
      <c r="S54" s="236">
        <v>0.17370892018779344</v>
      </c>
      <c r="T54" s="237">
        <v>0.16797778806108282</v>
      </c>
      <c r="U54" s="235">
        <v>0.20350278983261005</v>
      </c>
      <c r="V54" s="236">
        <v>0.1932486100079428</v>
      </c>
      <c r="W54" s="237">
        <v>0.19843884835647604</v>
      </c>
      <c r="X54" s="235">
        <v>0.21753838674391282</v>
      </c>
      <c r="Y54" s="236">
        <v>0.22866611433305717</v>
      </c>
      <c r="Z54" s="237">
        <v>0.22310906092885396</v>
      </c>
      <c r="AA54" s="235">
        <v>0.13338324287229397</v>
      </c>
      <c r="AB54" s="236">
        <v>0.11450744377573646</v>
      </c>
      <c r="AC54" s="237">
        <v>0.12315918904234938</v>
      </c>
      <c r="AD54" s="235">
        <v>0.19691107882865663</v>
      </c>
      <c r="AE54" s="236">
        <v>0.19706557161437402</v>
      </c>
      <c r="AF54" s="237">
        <v>0.19699007651841224</v>
      </c>
    </row>
    <row r="55" spans="2:32" s="52" customFormat="1" ht="12">
      <c r="B55" s="164" t="s">
        <v>82</v>
      </c>
      <c r="C55" s="235">
        <v>0.1597931946615366</v>
      </c>
      <c r="D55" s="236">
        <v>0.15832853549892428</v>
      </c>
      <c r="E55" s="237">
        <v>0.15906381566041436</v>
      </c>
      <c r="F55" s="235">
        <v>0.10519724483406387</v>
      </c>
      <c r="G55" s="236">
        <v>0.09548254620123203</v>
      </c>
      <c r="H55" s="237">
        <v>0.0998589562764457</v>
      </c>
      <c r="I55" s="235">
        <v>0.15501069606713838</v>
      </c>
      <c r="J55" s="236">
        <v>0.15169254952977207</v>
      </c>
      <c r="K55" s="237">
        <v>0.15334178492073228</v>
      </c>
      <c r="L55" s="235">
        <v>0.07840440165061899</v>
      </c>
      <c r="M55" s="236">
        <v>0.09602425876010781</v>
      </c>
      <c r="N55" s="237">
        <v>0.08856088560885608</v>
      </c>
      <c r="O55" s="235">
        <v>0.1273288093769278</v>
      </c>
      <c r="P55" s="236">
        <v>0.11833796413235666</v>
      </c>
      <c r="Q55" s="237">
        <v>0.12288585158834175</v>
      </c>
      <c r="R55" s="235">
        <v>0.07677616501145913</v>
      </c>
      <c r="S55" s="236">
        <v>0.08274647887323944</v>
      </c>
      <c r="T55" s="237">
        <v>0.07913003239241093</v>
      </c>
      <c r="U55" s="235">
        <v>0.1088034717916925</v>
      </c>
      <c r="V55" s="236">
        <v>0.10826052422557586</v>
      </c>
      <c r="W55" s="237">
        <v>0.10853534164901546</v>
      </c>
      <c r="X55" s="235">
        <v>0.142932382611514</v>
      </c>
      <c r="Y55" s="236">
        <v>0.14064299715076686</v>
      </c>
      <c r="Z55" s="237">
        <v>0.1417862887317532</v>
      </c>
      <c r="AA55" s="235">
        <v>0.058830869049847155</v>
      </c>
      <c r="AB55" s="236">
        <v>0.04561292366170415</v>
      </c>
      <c r="AC55" s="237">
        <v>0.05167138486174259</v>
      </c>
      <c r="AD55" s="235">
        <v>0.12231822004740424</v>
      </c>
      <c r="AE55" s="236">
        <v>0.11433748849172135</v>
      </c>
      <c r="AF55" s="237">
        <v>0.11823738641798183</v>
      </c>
    </row>
    <row r="56" spans="2:32" s="52" customFormat="1" ht="12.75" thickBot="1">
      <c r="B56" s="162" t="s">
        <v>83</v>
      </c>
      <c r="C56" s="238">
        <v>0.14870145485150896</v>
      </c>
      <c r="D56" s="239">
        <v>0.12069331232386897</v>
      </c>
      <c r="E56" s="240">
        <v>0.1347538064555071</v>
      </c>
      <c r="F56" s="238">
        <v>0.11803381340012524</v>
      </c>
      <c r="G56" s="239">
        <v>0.08393223819301848</v>
      </c>
      <c r="H56" s="240">
        <v>0.0992947813822285</v>
      </c>
      <c r="I56" s="238">
        <v>0.1460150293456201</v>
      </c>
      <c r="J56" s="239">
        <v>0.11681166490500583</v>
      </c>
      <c r="K56" s="240">
        <v>0.13132676290571027</v>
      </c>
      <c r="L56" s="238">
        <v>0.05089408528198074</v>
      </c>
      <c r="M56" s="239">
        <v>0.03537735849056604</v>
      </c>
      <c r="N56" s="240">
        <v>0.04194989318314236</v>
      </c>
      <c r="O56" s="238">
        <v>0.11856878470080197</v>
      </c>
      <c r="P56" s="239">
        <v>0.08209143723162415</v>
      </c>
      <c r="Q56" s="240">
        <v>0.10054296948137054</v>
      </c>
      <c r="R56" s="238">
        <v>0.08479755538579067</v>
      </c>
      <c r="S56" s="239">
        <v>0.07629107981220658</v>
      </c>
      <c r="T56" s="240">
        <v>0.08144377602961592</v>
      </c>
      <c r="U56" s="238">
        <v>0.10027898326100435</v>
      </c>
      <c r="V56" s="239">
        <v>0.07029388403494838</v>
      </c>
      <c r="W56" s="240">
        <v>0.08547109123715384</v>
      </c>
      <c r="X56" s="238">
        <v>0.1340598792691326</v>
      </c>
      <c r="Y56" s="239">
        <v>0.1049770646836543</v>
      </c>
      <c r="Z56" s="240">
        <v>0.11950067271605314</v>
      </c>
      <c r="AA56" s="238">
        <v>0.04928566972362593</v>
      </c>
      <c r="AB56" s="239">
        <v>0.03457924189631507</v>
      </c>
      <c r="AC56" s="240">
        <v>0.04131995081639073</v>
      </c>
      <c r="AD56" s="238">
        <v>0.11328083186787981</v>
      </c>
      <c r="AE56" s="239">
        <v>0.08549006999956159</v>
      </c>
      <c r="AF56" s="240">
        <v>0.09907042085126734</v>
      </c>
    </row>
    <row r="57" spans="2:32" s="52" customFormat="1" ht="12">
      <c r="B57" s="158"/>
      <c r="C57" s="136"/>
      <c r="D57" s="137"/>
      <c r="E57" s="138"/>
      <c r="F57" s="136"/>
      <c r="G57" s="137"/>
      <c r="H57" s="138"/>
      <c r="I57" s="136"/>
      <c r="J57" s="137"/>
      <c r="K57" s="138"/>
      <c r="L57" s="136"/>
      <c r="M57" s="137"/>
      <c r="N57" s="138"/>
      <c r="O57" s="136"/>
      <c r="P57" s="137"/>
      <c r="Q57" s="138"/>
      <c r="R57" s="136"/>
      <c r="S57" s="137"/>
      <c r="T57" s="138"/>
      <c r="U57" s="136"/>
      <c r="V57" s="137"/>
      <c r="W57" s="138"/>
      <c r="X57" s="136"/>
      <c r="Y57" s="137"/>
      <c r="Z57" s="138"/>
      <c r="AA57" s="136"/>
      <c r="AB57" s="137"/>
      <c r="AC57" s="138"/>
      <c r="AD57" s="136"/>
      <c r="AE57" s="137"/>
      <c r="AF57" s="138"/>
    </row>
    <row r="58" spans="2:32" s="52" customFormat="1" ht="12">
      <c r="B58" s="163" t="s">
        <v>84</v>
      </c>
      <c r="C58" s="139"/>
      <c r="D58" s="140"/>
      <c r="E58" s="141"/>
      <c r="F58" s="142"/>
      <c r="G58" s="140"/>
      <c r="H58" s="141"/>
      <c r="I58" s="142"/>
      <c r="J58" s="140"/>
      <c r="K58" s="141"/>
      <c r="L58" s="142"/>
      <c r="M58" s="140"/>
      <c r="N58" s="141"/>
      <c r="O58" s="142"/>
      <c r="P58" s="140"/>
      <c r="Q58" s="141"/>
      <c r="R58" s="142"/>
      <c r="S58" s="140"/>
      <c r="T58" s="141"/>
      <c r="U58" s="142"/>
      <c r="V58" s="140"/>
      <c r="W58" s="141"/>
      <c r="X58" s="142"/>
      <c r="Y58" s="140"/>
      <c r="Z58" s="141"/>
      <c r="AA58" s="142"/>
      <c r="AB58" s="140"/>
      <c r="AC58" s="141"/>
      <c r="AD58" s="142"/>
      <c r="AE58" s="140"/>
      <c r="AF58" s="141"/>
    </row>
    <row r="59" spans="2:32" s="52" customFormat="1" ht="12">
      <c r="B59" s="166" t="s">
        <v>51</v>
      </c>
      <c r="C59" s="142"/>
      <c r="D59" s="140"/>
      <c r="E59" s="141"/>
      <c r="F59" s="142"/>
      <c r="G59" s="140"/>
      <c r="H59" s="141"/>
      <c r="I59" s="142"/>
      <c r="J59" s="140"/>
      <c r="K59" s="141"/>
      <c r="L59" s="142"/>
      <c r="M59" s="140"/>
      <c r="N59" s="141"/>
      <c r="O59" s="142"/>
      <c r="P59" s="140"/>
      <c r="Q59" s="141"/>
      <c r="R59" s="142"/>
      <c r="S59" s="140"/>
      <c r="T59" s="141"/>
      <c r="U59" s="142"/>
      <c r="V59" s="140"/>
      <c r="W59" s="141"/>
      <c r="X59" s="142"/>
      <c r="Y59" s="140"/>
      <c r="Z59" s="141"/>
      <c r="AA59" s="142"/>
      <c r="AB59" s="140"/>
      <c r="AC59" s="141"/>
      <c r="AD59" s="142"/>
      <c r="AE59" s="140"/>
      <c r="AF59" s="141"/>
    </row>
    <row r="60" spans="2:32" s="52" customFormat="1" ht="12">
      <c r="B60" s="164" t="s">
        <v>85</v>
      </c>
      <c r="C60" s="143"/>
      <c r="D60" s="144"/>
      <c r="E60" s="145"/>
      <c r="F60" s="143"/>
      <c r="G60" s="144"/>
      <c r="H60" s="145"/>
      <c r="I60" s="143"/>
      <c r="J60" s="144"/>
      <c r="K60" s="145"/>
      <c r="L60" s="143"/>
      <c r="M60" s="144"/>
      <c r="N60" s="145"/>
      <c r="O60" s="143"/>
      <c r="P60" s="144"/>
      <c r="Q60" s="145"/>
      <c r="R60" s="143"/>
      <c r="S60" s="144"/>
      <c r="T60" s="145"/>
      <c r="U60" s="143"/>
      <c r="V60" s="144"/>
      <c r="W60" s="145"/>
      <c r="X60" s="142"/>
      <c r="Y60" s="140"/>
      <c r="Z60" s="141"/>
      <c r="AA60" s="143"/>
      <c r="AB60" s="144"/>
      <c r="AC60" s="145"/>
      <c r="AD60" s="143"/>
      <c r="AE60" s="144"/>
      <c r="AF60" s="145"/>
    </row>
    <row r="61" spans="2:32" s="52" customFormat="1" ht="12">
      <c r="B61" s="164" t="s">
        <v>86</v>
      </c>
      <c r="C61" s="244">
        <v>0.4813634724059156</v>
      </c>
      <c r="D61" s="245">
        <v>0.39095784976212844</v>
      </c>
      <c r="E61" s="246">
        <v>0.4363427847107999</v>
      </c>
      <c r="F61" s="244">
        <v>0.08046336881653099</v>
      </c>
      <c r="G61" s="245">
        <v>0.058008213552361396</v>
      </c>
      <c r="H61" s="246">
        <v>0.06812411847672778</v>
      </c>
      <c r="I61" s="244">
        <v>0.4462454061762931</v>
      </c>
      <c r="J61" s="245">
        <v>0.3558012846572892</v>
      </c>
      <c r="K61" s="246">
        <v>0.40075519022887446</v>
      </c>
      <c r="L61" s="244">
        <v>0.07336084364970197</v>
      </c>
      <c r="M61" s="245">
        <v>0.0761455525606469</v>
      </c>
      <c r="N61" s="246">
        <v>0.07496601281802291</v>
      </c>
      <c r="O61" s="244">
        <v>0.3131400370141888</v>
      </c>
      <c r="P61" s="245">
        <v>0.2549886334933064</v>
      </c>
      <c r="Q61" s="246">
        <v>0.28440366972477066</v>
      </c>
      <c r="R61" s="244">
        <v>0.05194805194805195</v>
      </c>
      <c r="S61" s="245">
        <v>0.061619718309859156</v>
      </c>
      <c r="T61" s="246">
        <v>0.05576122165664044</v>
      </c>
      <c r="U61" s="244">
        <v>0.21962182269063857</v>
      </c>
      <c r="V61" s="245">
        <v>0.18665607625099284</v>
      </c>
      <c r="W61" s="246">
        <v>0.20334196281477995</v>
      </c>
      <c r="X61" s="244">
        <v>0.3861949521723176</v>
      </c>
      <c r="Y61" s="245">
        <v>0.31224744109891744</v>
      </c>
      <c r="Z61" s="246">
        <v>0.349185145437149</v>
      </c>
      <c r="AA61" s="244">
        <v>0.30476012227837046</v>
      </c>
      <c r="AB61" s="245">
        <v>0.252666033153838</v>
      </c>
      <c r="AC61" s="246">
        <v>0.2765434216922593</v>
      </c>
      <c r="AD61" s="244">
        <v>0.36625875819456805</v>
      </c>
      <c r="AE61" s="245">
        <v>0.29577578108417246</v>
      </c>
      <c r="AF61" s="246">
        <v>0.33022681307772705</v>
      </c>
    </row>
    <row r="62" spans="2:32" s="52" customFormat="1" ht="12">
      <c r="B62" s="164" t="s">
        <v>87</v>
      </c>
      <c r="C62" s="244">
        <v>0.17353011903330529</v>
      </c>
      <c r="D62" s="245">
        <v>0.21014514711675403</v>
      </c>
      <c r="E62" s="246">
        <v>0.19176387149345847</v>
      </c>
      <c r="F62" s="244">
        <v>0.29555416405760804</v>
      </c>
      <c r="G62" s="245">
        <v>0.3431724845995893</v>
      </c>
      <c r="H62" s="246">
        <v>0.32172073342736246</v>
      </c>
      <c r="I62" s="244">
        <v>0.18421918709889748</v>
      </c>
      <c r="J62" s="245">
        <v>0.22419166869935225</v>
      </c>
      <c r="K62" s="246">
        <v>0.20432394116604644</v>
      </c>
      <c r="L62" s="244">
        <v>0.651077487391105</v>
      </c>
      <c r="M62" s="245">
        <v>0.6762129380053908</v>
      </c>
      <c r="N62" s="246">
        <v>0.665566129345504</v>
      </c>
      <c r="O62" s="244">
        <v>0.32584824182603334</v>
      </c>
      <c r="P62" s="245">
        <v>0.33404900227330137</v>
      </c>
      <c r="Q62" s="246">
        <v>0.32990076764650816</v>
      </c>
      <c r="R62" s="244">
        <v>0.5378151260504201</v>
      </c>
      <c r="S62" s="245">
        <v>0.5246478873239436</v>
      </c>
      <c r="T62" s="246">
        <v>0.5326237852845904</v>
      </c>
      <c r="U62" s="244">
        <v>0.42382207067575944</v>
      </c>
      <c r="V62" s="245">
        <v>0.4405083399523431</v>
      </c>
      <c r="W62" s="246">
        <v>0.43206244606574096</v>
      </c>
      <c r="X62" s="244">
        <v>0.2476031150077795</v>
      </c>
      <c r="Y62" s="245">
        <v>0.27977016593412374</v>
      </c>
      <c r="Z62" s="246">
        <v>0.26370300094663207</v>
      </c>
      <c r="AA62" s="244">
        <v>0.23182980847214424</v>
      </c>
      <c r="AB62" s="245">
        <v>0.26243268926195756</v>
      </c>
      <c r="AC62" s="246">
        <v>0.24840582196677247</v>
      </c>
      <c r="AD62" s="244">
        <v>0.24374162602113275</v>
      </c>
      <c r="AE62" s="245">
        <v>0.2749771099942452</v>
      </c>
      <c r="AF62" s="246">
        <v>0.2597106809917777</v>
      </c>
    </row>
    <row r="63" spans="2:32" s="52" customFormat="1" ht="12" customHeight="1">
      <c r="B63" s="167" t="s">
        <v>121</v>
      </c>
      <c r="C63" s="247">
        <v>0.3451064085607791</v>
      </c>
      <c r="D63" s="248">
        <v>0.39889700312111753</v>
      </c>
      <c r="E63" s="249">
        <v>0.37189334379574157</v>
      </c>
      <c r="F63" s="247">
        <v>0.623982467125861</v>
      </c>
      <c r="G63" s="248">
        <v>0.5988193018480493</v>
      </c>
      <c r="H63" s="249">
        <v>0.6101551480959098</v>
      </c>
      <c r="I63" s="247">
        <v>0.3695354067248094</v>
      </c>
      <c r="J63" s="248">
        <v>0.42000704664335853</v>
      </c>
      <c r="K63" s="249">
        <v>0.39492086860507913</v>
      </c>
      <c r="L63" s="247">
        <v>0.27556166895919304</v>
      </c>
      <c r="M63" s="248">
        <v>0.24764150943396226</v>
      </c>
      <c r="N63" s="249">
        <v>0.2594678578364731</v>
      </c>
      <c r="O63" s="247">
        <v>0.3610117211597779</v>
      </c>
      <c r="P63" s="248">
        <v>0.4109623642333923</v>
      </c>
      <c r="Q63" s="249">
        <v>0.38569556262872123</v>
      </c>
      <c r="R63" s="247">
        <v>0.4102368220015279</v>
      </c>
      <c r="S63" s="248">
        <v>0.4137323943661972</v>
      </c>
      <c r="T63" s="249">
        <v>0.4116149930587691</v>
      </c>
      <c r="U63" s="247">
        <v>0.356556106633602</v>
      </c>
      <c r="V63" s="248">
        <v>0.37283558379666404</v>
      </c>
      <c r="W63" s="249">
        <v>0.3645955911194791</v>
      </c>
      <c r="X63" s="247">
        <v>0.36620193281990293</v>
      </c>
      <c r="Y63" s="248">
        <v>0.4079823929669589</v>
      </c>
      <c r="Z63" s="249">
        <v>0.38711185361621886</v>
      </c>
      <c r="AA63" s="247">
        <v>0.4634100692494853</v>
      </c>
      <c r="AB63" s="248">
        <v>0.4849012775842044</v>
      </c>
      <c r="AC63" s="249">
        <v>0.4750507563409682</v>
      </c>
      <c r="AD63" s="247">
        <v>0.38999961578429926</v>
      </c>
      <c r="AE63" s="248">
        <v>0.4292471089215824</v>
      </c>
      <c r="AF63" s="249">
        <v>0.4100625059304952</v>
      </c>
    </row>
    <row r="64" spans="2:32" s="52" customFormat="1" ht="12">
      <c r="B64" s="161" t="s">
        <v>88</v>
      </c>
      <c r="C64" s="146"/>
      <c r="D64" s="147"/>
      <c r="E64" s="148"/>
      <c r="F64" s="146"/>
      <c r="G64" s="147"/>
      <c r="H64" s="148"/>
      <c r="I64" s="146"/>
      <c r="J64" s="147"/>
      <c r="K64" s="148"/>
      <c r="L64" s="146"/>
      <c r="M64" s="147"/>
      <c r="N64" s="148"/>
      <c r="O64" s="146"/>
      <c r="P64" s="147"/>
      <c r="Q64" s="148"/>
      <c r="R64" s="146"/>
      <c r="S64" s="147"/>
      <c r="T64" s="148"/>
      <c r="U64" s="146"/>
      <c r="V64" s="147"/>
      <c r="W64" s="148"/>
      <c r="X64" s="146"/>
      <c r="Y64" s="147"/>
      <c r="Z64" s="148"/>
      <c r="AA64" s="146"/>
      <c r="AB64" s="147"/>
      <c r="AC64" s="148"/>
      <c r="AD64" s="146"/>
      <c r="AE64" s="147"/>
      <c r="AF64" s="148"/>
    </row>
    <row r="65" spans="2:32" s="52" customFormat="1" ht="12">
      <c r="B65" s="161" t="s">
        <v>89</v>
      </c>
      <c r="C65" s="241">
        <v>0.03276421786701936</v>
      </c>
      <c r="D65" s="242">
        <v>0.03363534438350353</v>
      </c>
      <c r="E65" s="243">
        <v>0.03319802622644072</v>
      </c>
      <c r="F65" s="241">
        <v>0.10175328741390106</v>
      </c>
      <c r="G65" s="242">
        <v>0.08162217659137577</v>
      </c>
      <c r="H65" s="243">
        <v>0.09069111424541608</v>
      </c>
      <c r="I65" s="241">
        <v>0.03880752564313532</v>
      </c>
      <c r="J65" s="242">
        <v>0.03870233352305066</v>
      </c>
      <c r="K65" s="243">
        <v>0.03875461770198612</v>
      </c>
      <c r="L65" s="241">
        <v>0.03484640073360844</v>
      </c>
      <c r="M65" s="242">
        <v>0.028975741239892182</v>
      </c>
      <c r="N65" s="243">
        <v>0.03146241988735677</v>
      </c>
      <c r="O65" s="241">
        <v>0.03726095003084516</v>
      </c>
      <c r="P65" s="242">
        <v>0.028921444809295278</v>
      </c>
      <c r="Q65" s="243">
        <v>0.03313986144916682</v>
      </c>
      <c r="R65" s="241">
        <v>0.08441558441558442</v>
      </c>
      <c r="S65" s="242">
        <v>0.06572769953051644</v>
      </c>
      <c r="T65" s="243">
        <v>0.07704766311892643</v>
      </c>
      <c r="U65" s="241">
        <v>0.04641971481711097</v>
      </c>
      <c r="V65" s="242">
        <v>0.03391580619539317</v>
      </c>
      <c r="W65" s="243">
        <v>0.04024476347375853</v>
      </c>
      <c r="X65" s="241">
        <v>0.040854146887975756</v>
      </c>
      <c r="Y65" s="242">
        <v>0.03750478028315415</v>
      </c>
      <c r="Z65" s="243">
        <v>0.03917674326867183</v>
      </c>
      <c r="AA65" s="241">
        <v>0.06145111984528043</v>
      </c>
      <c r="AB65" s="242">
        <v>0.05643543448421497</v>
      </c>
      <c r="AC65" s="243">
        <v>0.058734379914786534</v>
      </c>
      <c r="AD65" s="241">
        <v>0.04589652554543775</v>
      </c>
      <c r="AE65" s="242">
        <v>0.04273828030624866</v>
      </c>
      <c r="AF65" s="243">
        <v>0.04428097478448766</v>
      </c>
    </row>
    <row r="66" spans="2:32" s="52" customFormat="1" ht="12">
      <c r="B66" s="161" t="s">
        <v>90</v>
      </c>
      <c r="C66" s="241">
        <v>0.03498857761211976</v>
      </c>
      <c r="D66" s="242">
        <v>0.03754431683888367</v>
      </c>
      <c r="E66" s="243">
        <v>0.03626129864642593</v>
      </c>
      <c r="F66" s="241">
        <v>0.05572949279899812</v>
      </c>
      <c r="G66" s="242">
        <v>0.054414784394250515</v>
      </c>
      <c r="H66" s="243">
        <v>0.05500705218617771</v>
      </c>
      <c r="I66" s="241">
        <v>0.03680544128133399</v>
      </c>
      <c r="J66" s="242">
        <v>0.03932569043553676</v>
      </c>
      <c r="K66" s="243">
        <v>0.03807303807303807</v>
      </c>
      <c r="L66" s="241">
        <v>0.02888583218707015</v>
      </c>
      <c r="M66" s="242">
        <v>0.028975741239892182</v>
      </c>
      <c r="N66" s="243">
        <v>0.02893765779763061</v>
      </c>
      <c r="O66" s="241">
        <v>0.028994447871684145</v>
      </c>
      <c r="P66" s="242">
        <v>0.03624652690073251</v>
      </c>
      <c r="Q66" s="243">
        <v>0.03257816888223179</v>
      </c>
      <c r="R66" s="241">
        <v>0.040870893812070284</v>
      </c>
      <c r="S66" s="242">
        <v>0.03051643192488263</v>
      </c>
      <c r="T66" s="243">
        <v>0.036788523831559464</v>
      </c>
      <c r="U66" s="241">
        <v>0.03138561686298822</v>
      </c>
      <c r="V66" s="242">
        <v>0.03375694996028594</v>
      </c>
      <c r="W66" s="243">
        <v>0.032556680003137994</v>
      </c>
      <c r="X66" s="241">
        <v>0.03538797711157654</v>
      </c>
      <c r="Y66" s="242">
        <v>0.037904463217566804</v>
      </c>
      <c r="Z66" s="243">
        <v>0.03664720438598417</v>
      </c>
      <c r="AA66" s="241">
        <v>0.03231642647701042</v>
      </c>
      <c r="AB66" s="242">
        <v>0.036004645760743324</v>
      </c>
      <c r="AC66" s="243">
        <v>0.034314146006691255</v>
      </c>
      <c r="AD66" s="241">
        <v>0.03463602577401083</v>
      </c>
      <c r="AE66" s="242">
        <v>0.03737924657166749</v>
      </c>
      <c r="AF66" s="243">
        <v>0.036038313326021115</v>
      </c>
    </row>
    <row r="67" spans="2:32" s="52" customFormat="1" ht="12">
      <c r="B67" s="161" t="s">
        <v>91</v>
      </c>
      <c r="C67" s="241">
        <v>0.9322472045208609</v>
      </c>
      <c r="D67" s="242">
        <v>0.9288203387776128</v>
      </c>
      <c r="E67" s="243">
        <v>0.9305406751271333</v>
      </c>
      <c r="F67" s="241">
        <v>0.8425172197871008</v>
      </c>
      <c r="G67" s="242">
        <v>0.8639630390143738</v>
      </c>
      <c r="H67" s="243">
        <v>0.8543018335684062</v>
      </c>
      <c r="I67" s="241">
        <v>0.9243870330755307</v>
      </c>
      <c r="J67" s="242">
        <v>0.9219719760414126</v>
      </c>
      <c r="K67" s="243">
        <v>0.9231723442249758</v>
      </c>
      <c r="L67" s="241">
        <v>0.9362677670793215</v>
      </c>
      <c r="M67" s="242">
        <v>0.9420485175202157</v>
      </c>
      <c r="N67" s="243">
        <v>0.9395999223150127</v>
      </c>
      <c r="O67" s="241">
        <v>0.9337446020974707</v>
      </c>
      <c r="P67" s="242">
        <v>0.9348320282899722</v>
      </c>
      <c r="Q67" s="243">
        <v>0.9342819696686013</v>
      </c>
      <c r="R67" s="241">
        <v>0.8747135217723453</v>
      </c>
      <c r="S67" s="242">
        <v>0.903755868544601</v>
      </c>
      <c r="T67" s="243">
        <v>0.8861638130495141</v>
      </c>
      <c r="U67" s="241">
        <v>0.9221946683199008</v>
      </c>
      <c r="V67" s="242">
        <v>0.9323272438443209</v>
      </c>
      <c r="W67" s="243">
        <v>0.9271985565231035</v>
      </c>
      <c r="X67" s="241">
        <v>0.9237578760004477</v>
      </c>
      <c r="Y67" s="242">
        <v>0.924590756499279</v>
      </c>
      <c r="Z67" s="243">
        <v>0.924176052345344</v>
      </c>
      <c r="AA67" s="241">
        <v>0.9062324536777091</v>
      </c>
      <c r="AB67" s="242">
        <v>0.9075599197550417</v>
      </c>
      <c r="AC67" s="243">
        <v>0.9069514740785222</v>
      </c>
      <c r="AD67" s="241">
        <v>0.9194674486805514</v>
      </c>
      <c r="AE67" s="242">
        <v>0.9198824731220838</v>
      </c>
      <c r="AF67" s="243">
        <v>0.9196807118894912</v>
      </c>
    </row>
    <row r="68" spans="2:32" s="52" customFormat="1" ht="12">
      <c r="B68" s="168" t="s">
        <v>52</v>
      </c>
      <c r="C68" s="149"/>
      <c r="D68" s="150"/>
      <c r="E68" s="151"/>
      <c r="F68" s="149"/>
      <c r="G68" s="150"/>
      <c r="H68" s="151"/>
      <c r="I68" s="149"/>
      <c r="J68" s="150"/>
      <c r="K68" s="151"/>
      <c r="L68" s="149"/>
      <c r="M68" s="150"/>
      <c r="N68" s="151"/>
      <c r="O68" s="149"/>
      <c r="P68" s="150"/>
      <c r="Q68" s="151"/>
      <c r="R68" s="149"/>
      <c r="S68" s="150"/>
      <c r="T68" s="151"/>
      <c r="U68" s="149"/>
      <c r="V68" s="150"/>
      <c r="W68" s="151"/>
      <c r="X68" s="149"/>
      <c r="Y68" s="150"/>
      <c r="Z68" s="151"/>
      <c r="AA68" s="149"/>
      <c r="AB68" s="150"/>
      <c r="AC68" s="151"/>
      <c r="AD68" s="149"/>
      <c r="AE68" s="150"/>
      <c r="AF68" s="151"/>
    </row>
    <row r="69" spans="2:32" s="52" customFormat="1" ht="12">
      <c r="B69" s="153" t="s">
        <v>53</v>
      </c>
      <c r="C69" s="142"/>
      <c r="D69" s="140"/>
      <c r="E69" s="141"/>
      <c r="F69" s="142"/>
      <c r="G69" s="140"/>
      <c r="H69" s="141"/>
      <c r="I69" s="142"/>
      <c r="J69" s="140"/>
      <c r="K69" s="141"/>
      <c r="L69" s="142"/>
      <c r="M69" s="140"/>
      <c r="N69" s="141"/>
      <c r="O69" s="142"/>
      <c r="P69" s="140"/>
      <c r="Q69" s="141"/>
      <c r="R69" s="142"/>
      <c r="S69" s="140"/>
      <c r="T69" s="141"/>
      <c r="U69" s="142"/>
      <c r="V69" s="140"/>
      <c r="W69" s="141"/>
      <c r="X69" s="142"/>
      <c r="Y69" s="140"/>
      <c r="Z69" s="141"/>
      <c r="AA69" s="142"/>
      <c r="AB69" s="140"/>
      <c r="AC69" s="141"/>
      <c r="AD69" s="142"/>
      <c r="AE69" s="140"/>
      <c r="AF69" s="141"/>
    </row>
    <row r="70" spans="2:32" s="52" customFormat="1" ht="12" customHeight="1">
      <c r="B70" s="153" t="s">
        <v>92</v>
      </c>
      <c r="C70" s="250">
        <v>0.7968919081399544</v>
      </c>
      <c r="D70" s="251">
        <v>0.8132480833914124</v>
      </c>
      <c r="E70" s="252">
        <v>0.8050370459792663</v>
      </c>
      <c r="F70" s="250">
        <v>0.7752035065748278</v>
      </c>
      <c r="G70" s="251">
        <v>0.7938911704312115</v>
      </c>
      <c r="H70" s="252">
        <v>0.7854724964739069</v>
      </c>
      <c r="I70" s="250">
        <v>0.7949920465141791</v>
      </c>
      <c r="J70" s="251">
        <v>0.8112041629400765</v>
      </c>
      <c r="K70" s="252">
        <v>0.8031461715672242</v>
      </c>
      <c r="L70" s="250">
        <v>0.6552040348464008</v>
      </c>
      <c r="M70" s="251">
        <v>0.6566711590296496</v>
      </c>
      <c r="N70" s="252">
        <v>0.6560497183919207</v>
      </c>
      <c r="O70" s="250">
        <v>0.7764342998149291</v>
      </c>
      <c r="P70" s="251">
        <v>0.799823187673655</v>
      </c>
      <c r="Q70" s="252">
        <v>0.7879922611246334</v>
      </c>
      <c r="R70" s="250">
        <v>0.6256684491978609</v>
      </c>
      <c r="S70" s="251">
        <v>0.6672535211267606</v>
      </c>
      <c r="T70" s="252">
        <v>0.6420638593243868</v>
      </c>
      <c r="U70" s="250">
        <v>0.7253564786112833</v>
      </c>
      <c r="V70" s="251">
        <v>0.7481334392374901</v>
      </c>
      <c r="W70" s="252">
        <v>0.7366046912999137</v>
      </c>
      <c r="X70" s="250">
        <v>0.7765363268347036</v>
      </c>
      <c r="Y70" s="251">
        <v>0.7949859346145266</v>
      </c>
      <c r="Z70" s="252">
        <v>0.7857720350164399</v>
      </c>
      <c r="AA70" s="250">
        <v>0.8104685257969929</v>
      </c>
      <c r="AB70" s="251">
        <v>0.8136944356456551</v>
      </c>
      <c r="AC70" s="252">
        <v>0.8122158359783821</v>
      </c>
      <c r="AD70" s="250">
        <v>0.7848433239940857</v>
      </c>
      <c r="AE70" s="251">
        <v>0.8001580189777278</v>
      </c>
      <c r="AF70" s="252">
        <v>0.7926734456884047</v>
      </c>
    </row>
    <row r="71" spans="2:32" s="52" customFormat="1" ht="12" customHeight="1">
      <c r="B71" s="153" t="s">
        <v>93</v>
      </c>
      <c r="C71" s="250">
        <v>0.16532403510881327</v>
      </c>
      <c r="D71" s="251">
        <v>0.14945001666616164</v>
      </c>
      <c r="E71" s="252">
        <v>0.15741900436101344</v>
      </c>
      <c r="F71" s="250">
        <v>0.19223544145272387</v>
      </c>
      <c r="G71" s="251">
        <v>0.16786447638603696</v>
      </c>
      <c r="H71" s="252">
        <v>0.1788434414668547</v>
      </c>
      <c r="I71" s="250">
        <v>0.167681421754155</v>
      </c>
      <c r="J71" s="251">
        <v>0.15139442231075698</v>
      </c>
      <c r="K71" s="252">
        <v>0.1594896331738437</v>
      </c>
      <c r="L71" s="250">
        <v>0.25767996331957815</v>
      </c>
      <c r="M71" s="251">
        <v>0.2587601078167116</v>
      </c>
      <c r="N71" s="252">
        <v>0.25830258302583026</v>
      </c>
      <c r="O71" s="250">
        <v>0.17606415792720542</v>
      </c>
      <c r="P71" s="251">
        <v>0.14965900479919172</v>
      </c>
      <c r="Q71" s="252">
        <v>0.16301566498158895</v>
      </c>
      <c r="R71" s="250">
        <v>0.2624140565317036</v>
      </c>
      <c r="S71" s="251">
        <v>0.2282863849765258</v>
      </c>
      <c r="T71" s="252">
        <v>0.24895881536325776</v>
      </c>
      <c r="U71" s="250">
        <v>0.20737755734655922</v>
      </c>
      <c r="V71" s="251">
        <v>0.18602065131056394</v>
      </c>
      <c r="W71" s="252">
        <v>0.19683062681415234</v>
      </c>
      <c r="X71" s="250">
        <v>0.17821132309244833</v>
      </c>
      <c r="Y71" s="251">
        <v>0.16030926452303473</v>
      </c>
      <c r="Z71" s="252">
        <v>0.16925004331183896</v>
      </c>
      <c r="AA71" s="250">
        <v>0.1671969555181234</v>
      </c>
      <c r="AB71" s="251">
        <v>0.1639214444092493</v>
      </c>
      <c r="AC71" s="252">
        <v>0.16542277887392412</v>
      </c>
      <c r="AD71" s="250">
        <v>0.17551487774111718</v>
      </c>
      <c r="AE71" s="251">
        <v>0.16130787467760965</v>
      </c>
      <c r="AF71" s="252">
        <v>0.1682511882805872</v>
      </c>
    </row>
    <row r="72" spans="2:32" s="52" customFormat="1" ht="12" customHeight="1">
      <c r="B72" s="153" t="s">
        <v>94</v>
      </c>
      <c r="C72" s="250">
        <v>0.03778405675123241</v>
      </c>
      <c r="D72" s="251">
        <v>0.037301899942425984</v>
      </c>
      <c r="E72" s="252">
        <v>0.03754394965972023</v>
      </c>
      <c r="F72" s="250">
        <v>0.03256105197244834</v>
      </c>
      <c r="G72" s="251">
        <v>0.03824435318275154</v>
      </c>
      <c r="H72" s="252">
        <v>0.03568406205923837</v>
      </c>
      <c r="I72" s="250">
        <v>0.03732653173166584</v>
      </c>
      <c r="J72" s="251">
        <v>0.0374014147491666</v>
      </c>
      <c r="K72" s="252">
        <v>0.0373641952589321</v>
      </c>
      <c r="L72" s="250">
        <v>0.08711600183402109</v>
      </c>
      <c r="M72" s="251">
        <v>0.08456873315363882</v>
      </c>
      <c r="N72" s="252">
        <v>0.08564769858224898</v>
      </c>
      <c r="O72" s="250">
        <v>0.047501542257865514</v>
      </c>
      <c r="P72" s="251">
        <v>0.05051780752715332</v>
      </c>
      <c r="Q72" s="252">
        <v>0.048992073893777695</v>
      </c>
      <c r="R72" s="250">
        <v>0.11191749427043544</v>
      </c>
      <c r="S72" s="251">
        <v>0.10446009389671361</v>
      </c>
      <c r="T72" s="252">
        <v>0.10897732531235539</v>
      </c>
      <c r="U72" s="250">
        <v>0.06726596404215747</v>
      </c>
      <c r="V72" s="251">
        <v>0.06584590945194599</v>
      </c>
      <c r="W72" s="252">
        <v>0.06656468188593395</v>
      </c>
      <c r="X72" s="250">
        <v>0.04525235007284811</v>
      </c>
      <c r="Y72" s="251">
        <v>0.044704800862438554</v>
      </c>
      <c r="Z72" s="252">
        <v>0.04497792167172113</v>
      </c>
      <c r="AA72" s="250">
        <v>0.022334518684883647</v>
      </c>
      <c r="AB72" s="251">
        <v>0.022384119945095555</v>
      </c>
      <c r="AC72" s="252">
        <v>0.022361385147693803</v>
      </c>
      <c r="AD72" s="250">
        <v>0.039641798264797044</v>
      </c>
      <c r="AE72" s="251">
        <v>0.03853410634466252</v>
      </c>
      <c r="AF72" s="252">
        <v>0.0390753660310081</v>
      </c>
    </row>
    <row r="73" spans="2:32" s="52" customFormat="1" ht="12" customHeight="1">
      <c r="B73" s="164" t="s">
        <v>54</v>
      </c>
      <c r="C73" s="244">
        <v>0.4634483587832151</v>
      </c>
      <c r="D73" s="245">
        <v>0.3661404199872731</v>
      </c>
      <c r="E73" s="246">
        <v>0.41499041784243007</v>
      </c>
      <c r="F73" s="244">
        <v>0.2354414527238572</v>
      </c>
      <c r="G73" s="245">
        <v>0.17094455852156054</v>
      </c>
      <c r="H73" s="246">
        <v>0.19999999999999996</v>
      </c>
      <c r="I73" s="244">
        <v>0.44347539904558175</v>
      </c>
      <c r="J73" s="245">
        <v>0.3455294468384964</v>
      </c>
      <c r="K73" s="246">
        <v>0.39421202579097314</v>
      </c>
      <c r="L73" s="244">
        <v>0.19303071985327835</v>
      </c>
      <c r="M73" s="245">
        <v>0.18969002695417791</v>
      </c>
      <c r="N73" s="246">
        <v>0.19110506894542634</v>
      </c>
      <c r="O73" s="244">
        <v>0.25046267735965455</v>
      </c>
      <c r="P73" s="245">
        <v>0.1982823945440768</v>
      </c>
      <c r="Q73" s="246">
        <v>0.22467702677401236</v>
      </c>
      <c r="R73" s="244">
        <v>0.07715813598166543</v>
      </c>
      <c r="S73" s="245">
        <v>0.08861502347417838</v>
      </c>
      <c r="T73" s="246">
        <v>0.0816751503933364</v>
      </c>
      <c r="U73" s="244">
        <v>0.20559516429014257</v>
      </c>
      <c r="V73" s="245">
        <v>0.18141382049245436</v>
      </c>
      <c r="W73" s="246">
        <v>0.19365340864517144</v>
      </c>
      <c r="X73" s="244">
        <v>0.38060509456995306</v>
      </c>
      <c r="Y73" s="245">
        <v>0.3033774842487725</v>
      </c>
      <c r="Z73" s="246">
        <v>0.34195340951596664</v>
      </c>
      <c r="AA73" s="244">
        <v>0.3368893879842785</v>
      </c>
      <c r="AB73" s="245">
        <v>0.2909407665505227</v>
      </c>
      <c r="AC73" s="246">
        <v>0.31200137256584026</v>
      </c>
      <c r="AD73" s="244">
        <v>0.36990298089818163</v>
      </c>
      <c r="AE73" s="245">
        <v>0.29993927436602247</v>
      </c>
      <c r="AF73" s="246">
        <v>0.334136405154446</v>
      </c>
    </row>
    <row r="74" spans="2:32" s="52" customFormat="1" ht="12" customHeight="1">
      <c r="B74" s="164" t="s">
        <v>55</v>
      </c>
      <c r="C74" s="244">
        <v>0.030329445713598652</v>
      </c>
      <c r="D74" s="245">
        <v>0.01869640313929881</v>
      </c>
      <c r="E74" s="246">
        <v>0.024536359383723914</v>
      </c>
      <c r="F74" s="244">
        <v>0.017845961177207263</v>
      </c>
      <c r="G74" s="245">
        <v>0.014887063655030801</v>
      </c>
      <c r="H74" s="246">
        <v>0.01622002820874471</v>
      </c>
      <c r="I74" s="244">
        <v>0.029235916844934453</v>
      </c>
      <c r="J74" s="245">
        <v>0.018294170257744533</v>
      </c>
      <c r="K74" s="246">
        <v>0.023732602679971102</v>
      </c>
      <c r="L74" s="244">
        <v>0.39156350298028425</v>
      </c>
      <c r="M74" s="245">
        <v>0.430256064690027</v>
      </c>
      <c r="N74" s="246">
        <v>0.41386677024664986</v>
      </c>
      <c r="O74" s="244">
        <v>0.18408389882788403</v>
      </c>
      <c r="P74" s="245">
        <v>0.14991159383682748</v>
      </c>
      <c r="Q74" s="246">
        <v>0.1671971540909942</v>
      </c>
      <c r="R74" s="244">
        <v>0.09358288770053476</v>
      </c>
      <c r="S74" s="245">
        <v>0.0698356807511737</v>
      </c>
      <c r="T74" s="246">
        <v>0.08422026839426192</v>
      </c>
      <c r="U74" s="244">
        <v>0.20079045257284564</v>
      </c>
      <c r="V74" s="245">
        <v>0.2051628276409849</v>
      </c>
      <c r="W74" s="246">
        <v>0.20294971365811562</v>
      </c>
      <c r="X74" s="244">
        <v>0.0744913319003436</v>
      </c>
      <c r="Y74" s="245">
        <v>0.06620595554227625</v>
      </c>
      <c r="Z74" s="246">
        <v>0.07034529646452696</v>
      </c>
      <c r="AA74" s="244">
        <v>0.0028697984902364463</v>
      </c>
      <c r="AB74" s="245">
        <v>0.0020061239573434695</v>
      </c>
      <c r="AC74" s="246">
        <v>0.002401990220468388</v>
      </c>
      <c r="AD74" s="244">
        <v>0.056957547094661894</v>
      </c>
      <c r="AE74" s="245">
        <v>0.04845750287318773</v>
      </c>
      <c r="AF74" s="246">
        <v>0.0526131762040483</v>
      </c>
    </row>
    <row r="75" spans="2:32" s="52" customFormat="1" ht="12">
      <c r="B75" s="164" t="s">
        <v>95</v>
      </c>
      <c r="C75" s="143"/>
      <c r="D75" s="144"/>
      <c r="E75" s="145"/>
      <c r="F75" s="143"/>
      <c r="G75" s="144"/>
      <c r="H75" s="145"/>
      <c r="I75" s="143"/>
      <c r="J75" s="144"/>
      <c r="K75" s="145"/>
      <c r="L75" s="143"/>
      <c r="M75" s="144"/>
      <c r="N75" s="145"/>
      <c r="O75" s="143"/>
      <c r="P75" s="144"/>
      <c r="Q75" s="145"/>
      <c r="R75" s="143"/>
      <c r="S75" s="144"/>
      <c r="T75" s="145"/>
      <c r="U75" s="143"/>
      <c r="V75" s="144"/>
      <c r="W75" s="145"/>
      <c r="X75" s="143"/>
      <c r="Y75" s="144"/>
      <c r="Z75" s="145"/>
      <c r="AA75" s="143"/>
      <c r="AB75" s="144"/>
      <c r="AC75" s="145"/>
      <c r="AD75" s="143"/>
      <c r="AE75" s="144"/>
      <c r="AF75" s="145"/>
    </row>
    <row r="76" spans="2:32" s="52" customFormat="1" ht="12">
      <c r="B76" s="164" t="s">
        <v>50</v>
      </c>
      <c r="C76" s="253">
        <v>11.13418</v>
      </c>
      <c r="D76" s="254">
        <v>12.0753</v>
      </c>
      <c r="E76" s="255">
        <v>11.602726636133543</v>
      </c>
      <c r="F76" s="253">
        <v>9.538197</v>
      </c>
      <c r="G76" s="254">
        <v>9.812115</v>
      </c>
      <c r="H76" s="255">
        <v>9.688725405541561</v>
      </c>
      <c r="I76" s="253">
        <v>10.99437500570457</v>
      </c>
      <c r="J76" s="254">
        <v>11.836327488413692</v>
      </c>
      <c r="K76" s="255">
        <v>11.417742261688726</v>
      </c>
      <c r="L76" s="253">
        <v>15.25951</v>
      </c>
      <c r="M76" s="254">
        <v>17.24394</v>
      </c>
      <c r="N76" s="255">
        <v>16.400396268371825</v>
      </c>
      <c r="O76" s="253">
        <v>13.43775</v>
      </c>
      <c r="P76" s="254">
        <v>12.47095</v>
      </c>
      <c r="Q76" s="255">
        <v>12.9602374683153</v>
      </c>
      <c r="R76" s="253">
        <v>9.668449</v>
      </c>
      <c r="S76" s="254">
        <v>9.761737</v>
      </c>
      <c r="T76" s="255">
        <v>9.705137196185285</v>
      </c>
      <c r="U76" s="253">
        <v>12.980932621047739</v>
      </c>
      <c r="V76" s="254">
        <v>13.22946750341541</v>
      </c>
      <c r="W76" s="255">
        <v>13.10320578577608</v>
      </c>
      <c r="X76" s="253">
        <v>11.51678529921022</v>
      </c>
      <c r="Y76" s="254">
        <v>12.192673615237597</v>
      </c>
      <c r="Z76" s="255">
        <v>11.854974393597743</v>
      </c>
      <c r="AA76" s="253">
        <v>4.917961</v>
      </c>
      <c r="AB76" s="254">
        <v>5.33365</v>
      </c>
      <c r="AC76" s="255">
        <v>5.142998497520096</v>
      </c>
      <c r="AD76" s="253">
        <v>9.901316323276125</v>
      </c>
      <c r="AE76" s="254">
        <v>10.296452815496812</v>
      </c>
      <c r="AF76" s="255">
        <v>10.103255639329872</v>
      </c>
    </row>
    <row r="77" spans="2:32" s="52" customFormat="1" ht="12">
      <c r="B77" s="156" t="s">
        <v>77</v>
      </c>
      <c r="C77" s="253">
        <v>10.72569</v>
      </c>
      <c r="D77" s="254">
        <v>10.72291</v>
      </c>
      <c r="E77" s="255">
        <v>10.73454</v>
      </c>
      <c r="F77" s="253">
        <v>10.97279</v>
      </c>
      <c r="G77" s="254">
        <v>11.2005</v>
      </c>
      <c r="H77" s="255">
        <v>11.09855</v>
      </c>
      <c r="I77" s="253">
        <v>10.747335477483407</v>
      </c>
      <c r="J77" s="254">
        <v>10.773339320540966</v>
      </c>
      <c r="K77" s="255">
        <v>10.769720835343994</v>
      </c>
      <c r="L77" s="253">
        <v>25.62318</v>
      </c>
      <c r="M77" s="254">
        <v>21.4077</v>
      </c>
      <c r="N77" s="255">
        <v>23.30488</v>
      </c>
      <c r="O77" s="253">
        <v>17.70746</v>
      </c>
      <c r="P77" s="254">
        <v>14.86507</v>
      </c>
      <c r="Q77" s="255">
        <v>16.3713</v>
      </c>
      <c r="R77" s="253">
        <v>11.83856</v>
      </c>
      <c r="S77" s="254">
        <v>11.40457</v>
      </c>
      <c r="T77" s="255">
        <v>11.66814</v>
      </c>
      <c r="U77" s="253">
        <v>17.854655065096097</v>
      </c>
      <c r="V77" s="254">
        <v>15.939083807783955</v>
      </c>
      <c r="W77" s="255">
        <v>16.97434173138778</v>
      </c>
      <c r="X77" s="253">
        <v>12.605149599724509</v>
      </c>
      <c r="Y77" s="254">
        <v>12.087557662618467</v>
      </c>
      <c r="Z77" s="255">
        <v>12.36988072046372</v>
      </c>
      <c r="AA77" s="253">
        <v>4.956733</v>
      </c>
      <c r="AB77" s="254">
        <v>5.275381</v>
      </c>
      <c r="AC77" s="255">
        <v>5.135891</v>
      </c>
      <c r="AD77" s="253">
        <v>8.246803092296163</v>
      </c>
      <c r="AE77" s="254">
        <v>8.13431605972896</v>
      </c>
      <c r="AF77" s="255">
        <v>8.209257021725396</v>
      </c>
    </row>
    <row r="78" spans="2:32" s="52" customFormat="1" ht="12" customHeight="1">
      <c r="B78" s="164" t="s">
        <v>56</v>
      </c>
      <c r="C78" s="142"/>
      <c r="D78" s="140"/>
      <c r="E78" s="141"/>
      <c r="F78" s="142"/>
      <c r="G78" s="140"/>
      <c r="H78" s="141"/>
      <c r="I78" s="142"/>
      <c r="J78" s="140"/>
      <c r="K78" s="141"/>
      <c r="L78" s="142"/>
      <c r="M78" s="140"/>
      <c r="N78" s="141"/>
      <c r="O78" s="142"/>
      <c r="P78" s="140"/>
      <c r="Q78" s="141"/>
      <c r="R78" s="142"/>
      <c r="S78" s="140"/>
      <c r="T78" s="141"/>
      <c r="U78" s="142"/>
      <c r="V78" s="140"/>
      <c r="W78" s="141"/>
      <c r="X78" s="142"/>
      <c r="Y78" s="140"/>
      <c r="Z78" s="141"/>
      <c r="AA78" s="142"/>
      <c r="AB78" s="140"/>
      <c r="AC78" s="141"/>
      <c r="AD78" s="142"/>
      <c r="AE78" s="140"/>
      <c r="AF78" s="141"/>
    </row>
    <row r="79" spans="2:32" s="52" customFormat="1" ht="12">
      <c r="B79" s="153" t="s">
        <v>96</v>
      </c>
      <c r="C79" s="250">
        <v>0.6055969700613202</v>
      </c>
      <c r="D79" s="251">
        <v>0.4961970849368201</v>
      </c>
      <c r="E79" s="252">
        <v>0.5511174153827582</v>
      </c>
      <c r="F79" s="250">
        <v>0.5907952410770194</v>
      </c>
      <c r="G79" s="251">
        <v>0.5035934291581109</v>
      </c>
      <c r="H79" s="252">
        <v>0.5428772919605077</v>
      </c>
      <c r="I79" s="250">
        <v>0.6043003675058966</v>
      </c>
      <c r="J79" s="251">
        <v>0.4969780740981652</v>
      </c>
      <c r="K79" s="252">
        <v>0.5503210240052345</v>
      </c>
      <c r="L79" s="250">
        <v>0.5401192113709308</v>
      </c>
      <c r="M79" s="251">
        <v>0.488544474393531</v>
      </c>
      <c r="N79" s="252">
        <v>0.5103903670615654</v>
      </c>
      <c r="O79" s="250">
        <v>0.3133867982726712</v>
      </c>
      <c r="P79" s="251">
        <v>0.25915635261429654</v>
      </c>
      <c r="Q79" s="252">
        <v>0.28658802970729574</v>
      </c>
      <c r="R79" s="250">
        <v>0.4755538579067991</v>
      </c>
      <c r="S79" s="251">
        <v>0.36619718309859156</v>
      </c>
      <c r="T79" s="252">
        <v>0.43243868579361405</v>
      </c>
      <c r="U79" s="250">
        <v>0.3846094234345939</v>
      </c>
      <c r="V79" s="251">
        <v>0.3277204130262113</v>
      </c>
      <c r="W79" s="252">
        <v>0.35651525849219423</v>
      </c>
      <c r="X79" s="250">
        <v>0.5465049485409365</v>
      </c>
      <c r="Y79" s="251">
        <v>0.4536894910908491</v>
      </c>
      <c r="Z79" s="252">
        <v>0.5000435592669807</v>
      </c>
      <c r="AA79" s="250">
        <v>0.9189593861126708</v>
      </c>
      <c r="AB79" s="251">
        <v>0.8848590433956287</v>
      </c>
      <c r="AC79" s="252">
        <v>0.9004889765805953</v>
      </c>
      <c r="AD79" s="250">
        <v>0.6376861289397133</v>
      </c>
      <c r="AE79" s="251">
        <v>0.5728890622191553</v>
      </c>
      <c r="AF79" s="252">
        <v>0.6045534321315136</v>
      </c>
    </row>
    <row r="80" spans="2:32" s="52" customFormat="1" ht="12">
      <c r="B80" s="153" t="s">
        <v>97</v>
      </c>
      <c r="C80" s="256">
        <v>0.31435613803053986</v>
      </c>
      <c r="D80" s="257">
        <v>0.3921699342444169</v>
      </c>
      <c r="E80" s="258">
        <v>0.3531062789539604</v>
      </c>
      <c r="F80" s="256">
        <v>0.2905447714464621</v>
      </c>
      <c r="G80" s="257">
        <v>0.3354722792607803</v>
      </c>
      <c r="H80" s="258">
        <v>0.3152327221438646</v>
      </c>
      <c r="I80" s="256">
        <v>0.31227030881465634</v>
      </c>
      <c r="J80" s="257">
        <v>0.38618315852237306</v>
      </c>
      <c r="K80" s="258">
        <v>0.3494458757616652</v>
      </c>
      <c r="L80" s="256">
        <v>0.27831270059605684</v>
      </c>
      <c r="M80" s="257">
        <v>0.3194070080862534</v>
      </c>
      <c r="N80" s="258">
        <v>0.30200038842493687</v>
      </c>
      <c r="O80" s="256">
        <v>0.3640962368908081</v>
      </c>
      <c r="P80" s="257">
        <v>0.38481939883809047</v>
      </c>
      <c r="Q80" s="258">
        <v>0.3743368907195906</v>
      </c>
      <c r="R80" s="256">
        <v>0.36860198624904505</v>
      </c>
      <c r="S80" s="257">
        <v>0.4172535211267606</v>
      </c>
      <c r="T80" s="258">
        <v>0.38778343359555767</v>
      </c>
      <c r="U80" s="256">
        <v>0.3505114693118413</v>
      </c>
      <c r="V80" s="257">
        <v>0.3737887212073074</v>
      </c>
      <c r="W80" s="258">
        <v>0.3620067466854947</v>
      </c>
      <c r="X80" s="256">
        <v>0.322318418554158</v>
      </c>
      <c r="Y80" s="257">
        <v>0.38297401665720304</v>
      </c>
      <c r="Z80" s="258">
        <v>0.3526808223091462</v>
      </c>
      <c r="AA80" s="256">
        <v>0.0754257907542579</v>
      </c>
      <c r="AB80" s="257">
        <v>0.1093337556752191</v>
      </c>
      <c r="AC80" s="258">
        <v>0.09379199908495611</v>
      </c>
      <c r="AD80" s="256">
        <v>0.2618762302926341</v>
      </c>
      <c r="AE80" s="257">
        <v>0.30732442225023576</v>
      </c>
      <c r="AF80" s="258">
        <v>0.2851149648129698</v>
      </c>
    </row>
    <row r="81" spans="2:32" s="52" customFormat="1" ht="12">
      <c r="B81" s="154" t="s">
        <v>98</v>
      </c>
      <c r="C81" s="259">
        <v>0.03889623662378262</v>
      </c>
      <c r="D81" s="260">
        <v>0.035332262658707314</v>
      </c>
      <c r="E81" s="261">
        <v>0.03712142932592917</v>
      </c>
      <c r="F81" s="259">
        <v>0.09016906700062617</v>
      </c>
      <c r="G81" s="260">
        <v>0.07340862422997947</v>
      </c>
      <c r="H81" s="261">
        <v>0.08095909732016925</v>
      </c>
      <c r="I81" s="259">
        <v>0.04338763644342055</v>
      </c>
      <c r="J81" s="260">
        <v>0.03935279290999268</v>
      </c>
      <c r="K81" s="261">
        <v>0.041358251884567675</v>
      </c>
      <c r="L81" s="259">
        <v>0.09857863365428703</v>
      </c>
      <c r="M81" s="260">
        <v>0.0805256064690027</v>
      </c>
      <c r="N81" s="261">
        <v>0.08817246067197514</v>
      </c>
      <c r="O81" s="259">
        <v>0.06440468846391116</v>
      </c>
      <c r="P81" s="260">
        <v>0.047991917150795656</v>
      </c>
      <c r="Q81" s="261">
        <v>0.056294077263933096</v>
      </c>
      <c r="R81" s="259">
        <v>0.2001527883880825</v>
      </c>
      <c r="S81" s="260">
        <v>0.1596244131455399</v>
      </c>
      <c r="T81" s="261">
        <v>0.1841739935215178</v>
      </c>
      <c r="U81" s="259">
        <v>0.0977216367017979</v>
      </c>
      <c r="V81" s="260">
        <v>0.07077045274027005</v>
      </c>
      <c r="W81" s="261">
        <v>0.08441201851416019</v>
      </c>
      <c r="X81" s="259">
        <v>0.05778751341484306</v>
      </c>
      <c r="Y81" s="260">
        <v>0.04744468787553191</v>
      </c>
      <c r="Z81" s="261">
        <v>0.05260821613711661</v>
      </c>
      <c r="AA81" s="259">
        <v>0.029571401834175556</v>
      </c>
      <c r="AB81" s="260">
        <v>0.02528772040967163</v>
      </c>
      <c r="AC81" s="261">
        <v>0.02725115095364731</v>
      </c>
      <c r="AD81" s="259">
        <v>0.05087988096196527</v>
      </c>
      <c r="AE81" s="260">
        <v>0.04131925298497296</v>
      </c>
      <c r="AF81" s="261">
        <v>0.045990426186316366</v>
      </c>
    </row>
    <row r="82" spans="2:32" s="52" customFormat="1" ht="12">
      <c r="B82" s="154" t="s">
        <v>99</v>
      </c>
      <c r="C82" s="259">
        <v>0.2565829024888782</v>
      </c>
      <c r="D82" s="260">
        <v>0.31168752462046606</v>
      </c>
      <c r="E82" s="261">
        <v>0.28402420437912146</v>
      </c>
      <c r="F82" s="259">
        <v>0.1759549154664997</v>
      </c>
      <c r="G82" s="260">
        <v>0.2194558521560575</v>
      </c>
      <c r="H82" s="261">
        <v>0.1998589562764457</v>
      </c>
      <c r="I82" s="259">
        <v>0.2495200482694312</v>
      </c>
      <c r="J82" s="260">
        <v>0.3019486679133805</v>
      </c>
      <c r="K82" s="261">
        <v>0.27588980220559167</v>
      </c>
      <c r="L82" s="259">
        <v>0.16643741403026135</v>
      </c>
      <c r="M82" s="260">
        <v>0.22136118598382748</v>
      </c>
      <c r="N82" s="261">
        <v>0.19809671780928337</v>
      </c>
      <c r="O82" s="259">
        <v>0.283775447254781</v>
      </c>
      <c r="P82" s="260">
        <v>0.30386461227582723</v>
      </c>
      <c r="Q82" s="261">
        <v>0.29370280222180617</v>
      </c>
      <c r="R82" s="259">
        <v>0.14171122994652408</v>
      </c>
      <c r="S82" s="260">
        <v>0.22065727699530516</v>
      </c>
      <c r="T82" s="261">
        <v>0.17283664969921333</v>
      </c>
      <c r="U82" s="259">
        <v>0.23512089274643522</v>
      </c>
      <c r="V82" s="260">
        <v>0.27315329626687845</v>
      </c>
      <c r="W82" s="261">
        <v>0.25390287910880993</v>
      </c>
      <c r="X82" s="259">
        <v>0.2456098914359333</v>
      </c>
      <c r="Y82" s="260">
        <v>0.29449808380146264</v>
      </c>
      <c r="Z82" s="261">
        <v>0.2700848281380706</v>
      </c>
      <c r="AA82" s="259">
        <v>0.03318984340882151</v>
      </c>
      <c r="AB82" s="260">
        <v>0.05643543448421497</v>
      </c>
      <c r="AC82" s="261">
        <v>0.045780789797260586</v>
      </c>
      <c r="AD82" s="259">
        <v>0.19360699184436508</v>
      </c>
      <c r="AE82" s="260">
        <v>0.22868414692072134</v>
      </c>
      <c r="AF82" s="261">
        <v>0.21154504839165786</v>
      </c>
    </row>
    <row r="83" spans="2:32" s="52" customFormat="1" ht="12">
      <c r="B83" s="154" t="s">
        <v>100</v>
      </c>
      <c r="C83" s="259">
        <v>0.004298424912829145</v>
      </c>
      <c r="D83" s="260">
        <v>0.006363443532014182</v>
      </c>
      <c r="E83" s="261">
        <v>0.005326774208151625</v>
      </c>
      <c r="F83" s="259">
        <v>0.005635566687539136</v>
      </c>
      <c r="G83" s="260">
        <v>0.005903490759753593</v>
      </c>
      <c r="H83" s="261">
        <v>0.005782792665726375</v>
      </c>
      <c r="I83" s="259">
        <v>0.0044155559212330645</v>
      </c>
      <c r="J83" s="260">
        <v>0.0063148765482288535</v>
      </c>
      <c r="K83" s="261">
        <v>0.005370847476110634</v>
      </c>
      <c r="L83" s="259">
        <v>0.0022925263640531865</v>
      </c>
      <c r="M83" s="260">
        <v>0.0020215633423180594</v>
      </c>
      <c r="N83" s="261">
        <v>0.0021363371528452125</v>
      </c>
      <c r="O83" s="259">
        <v>0.005058605798889574</v>
      </c>
      <c r="P83" s="260">
        <v>0.006062136903258399</v>
      </c>
      <c r="Q83" s="261">
        <v>0.0055545153841353055</v>
      </c>
      <c r="R83" s="259">
        <v>0.0030557677616501145</v>
      </c>
      <c r="S83" s="260">
        <v>0.0035211267605633804</v>
      </c>
      <c r="T83" s="261">
        <v>0.003239241092086997</v>
      </c>
      <c r="U83" s="259">
        <v>0.004184748915065096</v>
      </c>
      <c r="V83" s="260">
        <v>0.004765687053216839</v>
      </c>
      <c r="W83" s="261">
        <v>0.00447164038597317</v>
      </c>
      <c r="X83" s="259">
        <v>0.004353620628064825</v>
      </c>
      <c r="Y83" s="260">
        <v>0.00591653553351672</v>
      </c>
      <c r="Z83" s="261">
        <v>0.00513585640911263</v>
      </c>
      <c r="AA83" s="259">
        <v>0.0005614823133071309</v>
      </c>
      <c r="AB83" s="260">
        <v>0.0014781966001478197</v>
      </c>
      <c r="AC83" s="261">
        <v>0.0010580195018729806</v>
      </c>
      <c r="AD83" s="259">
        <v>0.0034252610412403572</v>
      </c>
      <c r="AE83" s="260">
        <v>0.004689528444190362</v>
      </c>
      <c r="AF83" s="261">
        <v>0.004071605956212201</v>
      </c>
    </row>
    <row r="84" spans="2:32" s="52" customFormat="1" ht="12">
      <c r="B84" s="154" t="s">
        <v>101</v>
      </c>
      <c r="C84" s="259">
        <v>0.0019838884213057594</v>
      </c>
      <c r="D84" s="260">
        <v>0.0018181267234326233</v>
      </c>
      <c r="E84" s="261">
        <v>0.0019013415020597867</v>
      </c>
      <c r="F84" s="259">
        <v>0.0031308703819661866</v>
      </c>
      <c r="G84" s="260">
        <v>0.0023100616016427105</v>
      </c>
      <c r="H84" s="261">
        <v>0.0026798307475317347</v>
      </c>
      <c r="I84" s="259">
        <v>0.0020843618013274092</v>
      </c>
      <c r="J84" s="260">
        <v>0.00187007073745833</v>
      </c>
      <c r="K84" s="261">
        <v>0.001976580923949345</v>
      </c>
      <c r="L84" s="259">
        <v>0.0041265474552957355</v>
      </c>
      <c r="M84" s="260">
        <v>0.003706199460916442</v>
      </c>
      <c r="N84" s="261">
        <v>0.0038842493688094775</v>
      </c>
      <c r="O84" s="259">
        <v>0.001850709438618137</v>
      </c>
      <c r="P84" s="260">
        <v>0.0018944177822682495</v>
      </c>
      <c r="Q84" s="261">
        <v>0.001872308556450103</v>
      </c>
      <c r="R84" s="259">
        <v>0.006111535523300229</v>
      </c>
      <c r="S84" s="260">
        <v>0.004694835680751174</v>
      </c>
      <c r="T84" s="261">
        <v>0.005552984729291994</v>
      </c>
      <c r="U84" s="259">
        <v>0.0030998140111593306</v>
      </c>
      <c r="V84" s="260">
        <v>0.0027005559968228754</v>
      </c>
      <c r="W84" s="261">
        <v>0.0029026437593159173</v>
      </c>
      <c r="X84" s="259">
        <v>0.0023546565742716685</v>
      </c>
      <c r="Y84" s="260">
        <v>0.0020839025359129237</v>
      </c>
      <c r="Z84" s="261">
        <v>0.0022190762246240927</v>
      </c>
      <c r="AA84" s="259">
        <v>0.0030569592613388236</v>
      </c>
      <c r="AB84" s="260">
        <v>0.0027452222574173794</v>
      </c>
      <c r="AC84" s="261">
        <v>0.0028881072888965144</v>
      </c>
      <c r="AD84" s="259">
        <v>0.0025265884444394997</v>
      </c>
      <c r="AE84" s="260">
        <v>0.0022667285883571377</v>
      </c>
      <c r="AF84" s="261">
        <v>0.002393682671461702</v>
      </c>
    </row>
    <row r="85" spans="2:32" s="52" customFormat="1" ht="12">
      <c r="B85" s="154" t="s">
        <v>102</v>
      </c>
      <c r="C85" s="259">
        <v>0.004418660574726464</v>
      </c>
      <c r="D85" s="260">
        <v>0.010848156116481319</v>
      </c>
      <c r="E85" s="261">
        <v>0.007620456020160256</v>
      </c>
      <c r="F85" s="259">
        <v>0.0068879148403256105</v>
      </c>
      <c r="G85" s="260">
        <v>0.011036960985626284</v>
      </c>
      <c r="H85" s="261">
        <v>0.009167842031029619</v>
      </c>
      <c r="I85" s="259">
        <v>0.00463496242663595</v>
      </c>
      <c r="J85" s="260">
        <v>0.010868092256823048</v>
      </c>
      <c r="K85" s="261">
        <v>0.00777000777000777</v>
      </c>
      <c r="L85" s="259">
        <v>0.002751031636863824</v>
      </c>
      <c r="M85" s="260">
        <v>0.0057277628032345014</v>
      </c>
      <c r="N85" s="261">
        <v>0.004466886774130899</v>
      </c>
      <c r="O85" s="259">
        <v>0.003948180135718692</v>
      </c>
      <c r="P85" s="260">
        <v>0.008840616317251832</v>
      </c>
      <c r="Q85" s="261">
        <v>0.00636584909193035</v>
      </c>
      <c r="R85" s="259">
        <v>0.004583651642475172</v>
      </c>
      <c r="S85" s="260">
        <v>0.007629107981220657</v>
      </c>
      <c r="T85" s="261">
        <v>0.005784359093012495</v>
      </c>
      <c r="U85" s="259">
        <v>0.003874767513949163</v>
      </c>
      <c r="V85" s="260">
        <v>0.007942811755361398</v>
      </c>
      <c r="W85" s="261">
        <v>0.005883737349964698</v>
      </c>
      <c r="X85" s="259">
        <v>0.004435266592690974</v>
      </c>
      <c r="Y85" s="260">
        <v>0.010117966305096716</v>
      </c>
      <c r="Z85" s="261">
        <v>0.007279773850062079</v>
      </c>
      <c r="AA85" s="259">
        <v>0.0024330900243309003</v>
      </c>
      <c r="AB85" s="260">
        <v>0.004698553479041284</v>
      </c>
      <c r="AC85" s="261">
        <v>0.0036601755740470676</v>
      </c>
      <c r="AD85" s="259">
        <v>0.003945110470347331</v>
      </c>
      <c r="AE85" s="260">
        <v>0.00861973508450158</v>
      </c>
      <c r="AF85" s="261">
        <v>0.0063351163779283605</v>
      </c>
    </row>
    <row r="86" spans="2:32" s="52" customFormat="1" ht="12">
      <c r="B86" s="154" t="s">
        <v>103</v>
      </c>
      <c r="C86" s="259">
        <v>0.008176025009017675</v>
      </c>
      <c r="D86" s="260">
        <v>0.026120420593315354</v>
      </c>
      <c r="E86" s="261">
        <v>0.01711207351853808</v>
      </c>
      <c r="F86" s="259">
        <v>0.008766437069505322</v>
      </c>
      <c r="G86" s="260">
        <v>0.02335728952772074</v>
      </c>
      <c r="H86" s="261">
        <v>0.016784203102961918</v>
      </c>
      <c r="I86" s="259">
        <v>0.008227743952608195</v>
      </c>
      <c r="J86" s="260">
        <v>0.025828658156489687</v>
      </c>
      <c r="K86" s="261">
        <v>0.017080385501438134</v>
      </c>
      <c r="L86" s="259">
        <v>0.0041265474552957355</v>
      </c>
      <c r="M86" s="260">
        <v>0.006064690026954178</v>
      </c>
      <c r="N86" s="261">
        <v>0.005243736647892795</v>
      </c>
      <c r="O86" s="259">
        <v>0.005058605798889574</v>
      </c>
      <c r="P86" s="260">
        <v>0.016165698408689064</v>
      </c>
      <c r="Q86" s="261">
        <v>0.01054733820133558</v>
      </c>
      <c r="R86" s="259">
        <v>0.012987012987012988</v>
      </c>
      <c r="S86" s="260">
        <v>0.02112676056338028</v>
      </c>
      <c r="T86" s="261">
        <v>0.016196205460434984</v>
      </c>
      <c r="U86" s="259">
        <v>0.006509609423434594</v>
      </c>
      <c r="V86" s="260">
        <v>0.014455917394757744</v>
      </c>
      <c r="W86" s="261">
        <v>0.01043382756727073</v>
      </c>
      <c r="X86" s="259">
        <v>0.007777469908354135</v>
      </c>
      <c r="Y86" s="260">
        <v>0.02291284060568213</v>
      </c>
      <c r="Z86" s="261">
        <v>0.015353071550160241</v>
      </c>
      <c r="AA86" s="259">
        <v>0.006613013912283985</v>
      </c>
      <c r="AB86" s="260">
        <v>0.018688628444726005</v>
      </c>
      <c r="AC86" s="261">
        <v>0.01315375596923165</v>
      </c>
      <c r="AD86" s="259">
        <v>0.007492397530276588</v>
      </c>
      <c r="AE86" s="260">
        <v>0.02174503022749239</v>
      </c>
      <c r="AF86" s="261">
        <v>0.014779085229393278</v>
      </c>
    </row>
    <row r="87" spans="2:32" s="52" customFormat="1" ht="12" customHeight="1">
      <c r="B87" s="164" t="s">
        <v>104</v>
      </c>
      <c r="C87" s="262">
        <v>0.08004689190813996</v>
      </c>
      <c r="D87" s="263">
        <v>0.11163298081876306</v>
      </c>
      <c r="E87" s="264">
        <v>0.09577630566328148</v>
      </c>
      <c r="F87" s="262">
        <v>0.11865998747651847</v>
      </c>
      <c r="G87" s="263">
        <v>0.16093429158110883</v>
      </c>
      <c r="H87" s="264">
        <v>0.14188998589562765</v>
      </c>
      <c r="I87" s="262">
        <v>0.0834293236794471</v>
      </c>
      <c r="J87" s="263">
        <v>0.11683876737946175</v>
      </c>
      <c r="K87" s="264">
        <v>0.10023310023310024</v>
      </c>
      <c r="L87" s="262">
        <v>0.1815680880330124</v>
      </c>
      <c r="M87" s="263">
        <v>0.19204851752021562</v>
      </c>
      <c r="N87" s="264">
        <v>0.18760924451349778</v>
      </c>
      <c r="O87" s="262">
        <v>0.32251696483652065</v>
      </c>
      <c r="P87" s="263">
        <v>0.35602424854761305</v>
      </c>
      <c r="Q87" s="264">
        <v>0.33907507957311367</v>
      </c>
      <c r="R87" s="262">
        <v>0.15584415584415584</v>
      </c>
      <c r="S87" s="263">
        <v>0.21654929577464788</v>
      </c>
      <c r="T87" s="264">
        <v>0.17977788061082833</v>
      </c>
      <c r="U87" s="262">
        <v>0.2648791072535648</v>
      </c>
      <c r="V87" s="263">
        <v>0.2984908657664813</v>
      </c>
      <c r="W87" s="264">
        <v>0.2814779948223111</v>
      </c>
      <c r="X87" s="262">
        <v>0.1311766329049055</v>
      </c>
      <c r="Y87" s="263">
        <v>0.16333649225194782</v>
      </c>
      <c r="Z87" s="264">
        <v>0.147275618423873</v>
      </c>
      <c r="AA87" s="262">
        <v>0.005614823133071308</v>
      </c>
      <c r="AB87" s="263">
        <v>0.005807200929152149</v>
      </c>
      <c r="AC87" s="264">
        <v>0.005719024334448543</v>
      </c>
      <c r="AD87" s="262">
        <v>0.10043764076765258</v>
      </c>
      <c r="AE87" s="263">
        <v>0.11978651553060898</v>
      </c>
      <c r="AF87" s="264">
        <v>0.1103316030555167</v>
      </c>
    </row>
    <row r="88" spans="2:32" s="52" customFormat="1" ht="12">
      <c r="B88" s="164" t="s">
        <v>105</v>
      </c>
      <c r="C88" s="143"/>
      <c r="D88" s="144"/>
      <c r="E88" s="145"/>
      <c r="F88" s="143"/>
      <c r="G88" s="144"/>
      <c r="H88" s="145"/>
      <c r="I88" s="143"/>
      <c r="J88" s="144"/>
      <c r="K88" s="145"/>
      <c r="L88" s="143"/>
      <c r="M88" s="144"/>
      <c r="N88" s="145"/>
      <c r="O88" s="143"/>
      <c r="P88" s="144"/>
      <c r="Q88" s="145"/>
      <c r="R88" s="143"/>
      <c r="S88" s="144"/>
      <c r="T88" s="145"/>
      <c r="U88" s="143"/>
      <c r="V88" s="144"/>
      <c r="W88" s="145"/>
      <c r="X88" s="143"/>
      <c r="Y88" s="144"/>
      <c r="Z88" s="145"/>
      <c r="AA88" s="143"/>
      <c r="AB88" s="144"/>
      <c r="AC88" s="145"/>
      <c r="AD88" s="143"/>
      <c r="AE88" s="144"/>
      <c r="AF88" s="145"/>
    </row>
    <row r="89" spans="2:32" s="52" customFormat="1" ht="24" customHeight="1">
      <c r="B89" s="164" t="s">
        <v>106</v>
      </c>
      <c r="C89" s="244">
        <v>0.09293091203692652</v>
      </c>
      <c r="D89" s="245">
        <v>0.09802584852752384</v>
      </c>
      <c r="E89" s="246">
        <v>0.09577630566328148</v>
      </c>
      <c r="F89" s="244">
        <v>0.13518044917861144</v>
      </c>
      <c r="G89" s="245">
        <v>0.1466587245643773</v>
      </c>
      <c r="H89" s="246">
        <v>0.14188998589562765</v>
      </c>
      <c r="I89" s="244">
        <v>0.09689499800235893</v>
      </c>
      <c r="J89" s="245">
        <v>0.10283289851391107</v>
      </c>
      <c r="K89" s="246">
        <v>0.10023310023310024</v>
      </c>
      <c r="L89" s="244">
        <v>0.1910783931577322</v>
      </c>
      <c r="M89" s="245">
        <v>0.18416052821340068</v>
      </c>
      <c r="N89" s="246">
        <v>0.18760924451349778</v>
      </c>
      <c r="O89" s="244">
        <v>0.3444470390107872</v>
      </c>
      <c r="P89" s="245">
        <v>0.3380705238531056</v>
      </c>
      <c r="Q89" s="246">
        <v>0.33907507957311367</v>
      </c>
      <c r="R89" s="244">
        <v>0.16112252678161898</v>
      </c>
      <c r="S89" s="245">
        <v>0.20478890032682373</v>
      </c>
      <c r="T89" s="246">
        <v>0.17977788061082833</v>
      </c>
      <c r="U89" s="244">
        <v>0.2767562645402183</v>
      </c>
      <c r="V89" s="245">
        <v>0.284927615490531</v>
      </c>
      <c r="W89" s="246">
        <v>0.2814779948223111</v>
      </c>
      <c r="X89" s="244">
        <v>0.1441206014983951</v>
      </c>
      <c r="Y89" s="245">
        <v>0.15078640275033667</v>
      </c>
      <c r="Z89" s="246">
        <v>0.147275618423873</v>
      </c>
      <c r="AA89" s="244">
        <v>0.006711856790506465</v>
      </c>
      <c r="AB89" s="245">
        <v>0.005116502517334117</v>
      </c>
      <c r="AC89" s="246">
        <v>0.005719024334448543</v>
      </c>
      <c r="AD89" s="244">
        <v>0.11046018466001788</v>
      </c>
      <c r="AE89" s="245">
        <v>0.10985335111948422</v>
      </c>
      <c r="AF89" s="246">
        <v>0.1100624701099952</v>
      </c>
    </row>
    <row r="90" spans="2:32" s="52" customFormat="1" ht="12" customHeight="1">
      <c r="B90" s="164" t="s">
        <v>107</v>
      </c>
      <c r="C90" s="265">
        <v>0.12465940775528926</v>
      </c>
      <c r="D90" s="266">
        <v>0.13481579744741765</v>
      </c>
      <c r="E90" s="267">
        <v>0.13052860311759648</v>
      </c>
      <c r="F90" s="265">
        <v>0.17647201101299326</v>
      </c>
      <c r="G90" s="266">
        <v>0.1941923317873585</v>
      </c>
      <c r="H90" s="267">
        <v>0.18744710860366715</v>
      </c>
      <c r="I90" s="265">
        <v>0.12951833378918193</v>
      </c>
      <c r="J90" s="266">
        <v>0.1406756787913181</v>
      </c>
      <c r="K90" s="267">
        <v>0.13602966234545183</v>
      </c>
      <c r="L90" s="265">
        <v>0.21720190801639158</v>
      </c>
      <c r="M90" s="266">
        <v>0.21087033565067517</v>
      </c>
      <c r="N90" s="267">
        <v>0.21499320256360457</v>
      </c>
      <c r="O90" s="265">
        <v>0.3830373431135691</v>
      </c>
      <c r="P90" s="266">
        <v>0.3783494397964532</v>
      </c>
      <c r="Q90" s="267">
        <v>0.3789552518255008</v>
      </c>
      <c r="R90" s="265">
        <v>0.20980694370444222</v>
      </c>
      <c r="S90" s="266">
        <v>0.2606516584356363</v>
      </c>
      <c r="T90" s="267">
        <v>0.2311429893567793</v>
      </c>
      <c r="U90" s="265">
        <v>0.3151391573961957</v>
      </c>
      <c r="V90" s="266">
        <v>0.3242790902631672</v>
      </c>
      <c r="W90" s="267">
        <v>0.3207813603200753</v>
      </c>
      <c r="X90" s="265">
        <v>0.17815166008406233</v>
      </c>
      <c r="Y90" s="266">
        <v>0.1891614966270475</v>
      </c>
      <c r="Z90" s="267">
        <v>0.1836767725815099</v>
      </c>
      <c r="AA90" s="265">
        <v>0.016246500962631645</v>
      </c>
      <c r="AB90" s="266">
        <v>0.01233846000828532</v>
      </c>
      <c r="AC90" s="267">
        <v>0.013925824254382203</v>
      </c>
      <c r="AD90" s="265">
        <v>0.19101605381043235</v>
      </c>
      <c r="AE90" s="266">
        <v>0.18654205731053752</v>
      </c>
      <c r="AF90" s="267">
        <v>0.18851626016260165</v>
      </c>
    </row>
    <row r="91" spans="2:32" s="52" customFormat="1" ht="12" customHeight="1">
      <c r="B91" s="164" t="s">
        <v>108</v>
      </c>
      <c r="C91" s="265">
        <v>0.1557981260863982</v>
      </c>
      <c r="D91" s="266">
        <v>0.1681699368975598</v>
      </c>
      <c r="E91" s="267">
        <v>0.16316829890295614</v>
      </c>
      <c r="F91" s="265">
        <v>0.21949087875763484</v>
      </c>
      <c r="G91" s="266">
        <v>0.23543661776840807</v>
      </c>
      <c r="H91" s="267">
        <v>0.23032440056417486</v>
      </c>
      <c r="I91" s="265">
        <v>0.1617684282674442</v>
      </c>
      <c r="J91" s="266">
        <v>0.1748032683482144</v>
      </c>
      <c r="K91" s="267">
        <v>0.16965880123774862</v>
      </c>
      <c r="L91" s="265">
        <v>0.23508295753192754</v>
      </c>
      <c r="M91" s="266">
        <v>0.22335597199365165</v>
      </c>
      <c r="N91" s="267">
        <v>0.22936492522819962</v>
      </c>
      <c r="O91" s="265">
        <v>0.4144519101549633</v>
      </c>
      <c r="P91" s="266">
        <v>0.4043923499895431</v>
      </c>
      <c r="Q91" s="267">
        <v>0.4074143418835424</v>
      </c>
      <c r="R91" s="265">
        <v>0.25011547076451335</v>
      </c>
      <c r="S91" s="266">
        <v>0.2931297221703298</v>
      </c>
      <c r="T91" s="267">
        <v>0.2686256362795002</v>
      </c>
      <c r="U91" s="265">
        <v>0.34572889336918633</v>
      </c>
      <c r="V91" s="266">
        <v>0.34812899145332044</v>
      </c>
      <c r="W91" s="267">
        <v>0.3479250019612458</v>
      </c>
      <c r="X91" s="265">
        <v>0.20988750764129552</v>
      </c>
      <c r="Y91" s="266">
        <v>0.2208106346695467</v>
      </c>
      <c r="Z91" s="267">
        <v>0.21563331411287467</v>
      </c>
      <c r="AA91" s="265">
        <v>0.030855325005652908</v>
      </c>
      <c r="AB91" s="266">
        <v>0.025057405802013544</v>
      </c>
      <c r="AC91" s="267">
        <v>0.027680077778730945</v>
      </c>
      <c r="AD91" s="265">
        <v>0.2205568985184801</v>
      </c>
      <c r="AE91" s="266">
        <v>0.21327360957664762</v>
      </c>
      <c r="AF91" s="267">
        <v>0.21673989717838354</v>
      </c>
    </row>
    <row r="92" spans="2:32" s="52" customFormat="1" ht="12" customHeight="1">
      <c r="B92" s="164" t="s">
        <v>109</v>
      </c>
      <c r="C92" s="265">
        <v>0.18151360011033013</v>
      </c>
      <c r="D92" s="266">
        <v>0.19552248963305235</v>
      </c>
      <c r="E92" s="267">
        <v>0.189907800027162</v>
      </c>
      <c r="F92" s="265">
        <v>0.25953194762566034</v>
      </c>
      <c r="G92" s="266">
        <v>0.266726095448415</v>
      </c>
      <c r="H92" s="267">
        <v>0.2648801128349788</v>
      </c>
      <c r="I92" s="265">
        <v>0.18882825552037558</v>
      </c>
      <c r="J92" s="266">
        <v>0.20253741454304036</v>
      </c>
      <c r="K92" s="267">
        <v>0.19715372346951296</v>
      </c>
      <c r="L92" s="265">
        <v>0.24759780811348148</v>
      </c>
      <c r="M92" s="266">
        <v>0.2353772717399644</v>
      </c>
      <c r="N92" s="267">
        <v>0.24160031073994953</v>
      </c>
      <c r="O92" s="265">
        <v>0.43696608953174565</v>
      </c>
      <c r="P92" s="266">
        <v>0.4285526080860015</v>
      </c>
      <c r="Q92" s="267">
        <v>0.43094301940959867</v>
      </c>
      <c r="R92" s="265">
        <v>0.28533528605616626</v>
      </c>
      <c r="S92" s="266">
        <v>0.3182523061548726</v>
      </c>
      <c r="T92" s="267">
        <v>0.2993984266543267</v>
      </c>
      <c r="U92" s="265">
        <v>0.3691154152076984</v>
      </c>
      <c r="V92" s="266">
        <v>0.36956798277939523</v>
      </c>
      <c r="W92" s="267">
        <v>0.3704008786381109</v>
      </c>
      <c r="X92" s="265">
        <v>0.2358885550904604</v>
      </c>
      <c r="Y92" s="266">
        <v>0.24698655619015863</v>
      </c>
      <c r="Z92" s="267">
        <v>0.24183383407686163</v>
      </c>
      <c r="AA92" s="265">
        <v>0.04832375309689131</v>
      </c>
      <c r="AB92" s="266">
        <v>0.03791952371408887</v>
      </c>
      <c r="AC92" s="267">
        <v>0.04240656543993594</v>
      </c>
      <c r="AD92" s="265">
        <v>0.24448134691272855</v>
      </c>
      <c r="AE92" s="266">
        <v>0.23559751434232803</v>
      </c>
      <c r="AF92" s="267">
        <v>0.23990465088474416</v>
      </c>
    </row>
    <row r="93" spans="2:32" s="52" customFormat="1" ht="12" customHeight="1">
      <c r="B93" s="164" t="s">
        <v>110</v>
      </c>
      <c r="C93" s="265">
        <v>0.22018253951660424</v>
      </c>
      <c r="D93" s="266">
        <v>0.2298008785353983</v>
      </c>
      <c r="E93" s="267">
        <v>0.22615400866166685</v>
      </c>
      <c r="F93" s="265">
        <v>0.30780917041210865</v>
      </c>
      <c r="G93" s="266">
        <v>0.30941924805020893</v>
      </c>
      <c r="H93" s="267">
        <v>0.308885754583921</v>
      </c>
      <c r="I93" s="265">
        <v>0.22840725626423247</v>
      </c>
      <c r="J93" s="266">
        <v>0.23768811354123645</v>
      </c>
      <c r="K93" s="267">
        <v>0.2341498657288131</v>
      </c>
      <c r="L93" s="265">
        <v>0.2666210920265575</v>
      </c>
      <c r="M93" s="266">
        <v>0.2469579629850498</v>
      </c>
      <c r="N93" s="267">
        <v>0.25616624587298503</v>
      </c>
      <c r="O93" s="265">
        <v>0.4667815904110552</v>
      </c>
      <c r="P93" s="266">
        <v>0.45526798764472654</v>
      </c>
      <c r="Q93" s="267">
        <v>0.4595269300380703</v>
      </c>
      <c r="R93" s="265">
        <v>0.33176967050852946</v>
      </c>
      <c r="S93" s="266">
        <v>0.35333455633631894</v>
      </c>
      <c r="T93" s="267">
        <v>0.3408144377602962</v>
      </c>
      <c r="U93" s="265">
        <v>0.4006362290191965</v>
      </c>
      <c r="V93" s="266">
        <v>0.3938156824185448</v>
      </c>
      <c r="W93" s="267">
        <v>0.39832901859261005</v>
      </c>
      <c r="X93" s="265">
        <v>0.2731950453560609</v>
      </c>
      <c r="Y93" s="266">
        <v>0.2793564678121685</v>
      </c>
      <c r="Z93" s="267">
        <v>0.2764913558516181</v>
      </c>
      <c r="AA93" s="265">
        <v>0.07739847048695644</v>
      </c>
      <c r="AB93" s="266">
        <v>0.059748647904485745</v>
      </c>
      <c r="AC93" s="267">
        <v>0.06734151153813159</v>
      </c>
      <c r="AD93" s="265">
        <v>0.27837152722866537</v>
      </c>
      <c r="AE93" s="266">
        <v>0.2629075218726797</v>
      </c>
      <c r="AF93" s="267">
        <v>0.2702654232424678</v>
      </c>
    </row>
    <row r="94" spans="2:32" s="52" customFormat="1" ht="12" customHeight="1">
      <c r="B94" s="164" t="s">
        <v>111</v>
      </c>
      <c r="C94" s="265">
        <v>0.24980805158700864</v>
      </c>
      <c r="D94" s="266">
        <v>0.2543609675736398</v>
      </c>
      <c r="E94" s="267">
        <v>0.25280296971434607</v>
      </c>
      <c r="F94" s="265">
        <v>0.3366340405800357</v>
      </c>
      <c r="G94" s="266">
        <v>0.3432271449599287</v>
      </c>
      <c r="H94" s="267">
        <v>0.34132581100141046</v>
      </c>
      <c r="I94" s="265">
        <v>0.25796184554317936</v>
      </c>
      <c r="J94" s="266">
        <v>0.2631619479092112</v>
      </c>
      <c r="K94" s="267">
        <v>0.2613585245164193</v>
      </c>
      <c r="L94" s="265">
        <v>0.2768100732364417</v>
      </c>
      <c r="M94" s="266">
        <v>0.2539285472042661</v>
      </c>
      <c r="N94" s="267">
        <v>0.26490580695280636</v>
      </c>
      <c r="O94" s="265">
        <v>0.4898512161306865</v>
      </c>
      <c r="P94" s="266">
        <v>0.47034657503153215</v>
      </c>
      <c r="Q94" s="267">
        <v>0.47893652873993636</v>
      </c>
      <c r="R94" s="265">
        <v>0.36635607239146545</v>
      </c>
      <c r="S94" s="266">
        <v>0.3777454450118075</v>
      </c>
      <c r="T94" s="267">
        <v>0.3708931050439611</v>
      </c>
      <c r="U94" s="265">
        <v>0.42390671545583936</v>
      </c>
      <c r="V94" s="266">
        <v>0.40828921005571117</v>
      </c>
      <c r="W94" s="267">
        <v>0.41739232760649564</v>
      </c>
      <c r="X94" s="265">
        <v>0.300940975425631</v>
      </c>
      <c r="Y94" s="266">
        <v>0.302011115591991</v>
      </c>
      <c r="Z94" s="267">
        <v>0.30159934448119935</v>
      </c>
      <c r="AA94" s="265">
        <v>0.10020957169602418</v>
      </c>
      <c r="AB94" s="266">
        <v>0.079956549691836</v>
      </c>
      <c r="AC94" s="267">
        <v>0.08875925767064138</v>
      </c>
      <c r="AD94" s="265">
        <v>0.3036550604380469</v>
      </c>
      <c r="AE94" s="266">
        <v>0.2816214937895728</v>
      </c>
      <c r="AF94" s="267">
        <v>0.2921075442372071</v>
      </c>
    </row>
    <row r="95" spans="2:32" s="52" customFormat="1" ht="12" customHeight="1" thickBot="1">
      <c r="B95" s="162" t="s">
        <v>112</v>
      </c>
      <c r="C95" s="268">
        <v>0.2768363793224339</v>
      </c>
      <c r="D95" s="269">
        <v>0.27886716832038594</v>
      </c>
      <c r="E95" s="270">
        <v>0.278576710075601</v>
      </c>
      <c r="F95" s="268">
        <v>0.3711403109650371</v>
      </c>
      <c r="G95" s="269">
        <v>0.36665314340871524</v>
      </c>
      <c r="H95" s="270">
        <v>0.36897038081805356</v>
      </c>
      <c r="I95" s="268">
        <v>0.2856912421416582</v>
      </c>
      <c r="J95" s="269">
        <v>0.28758285961524427</v>
      </c>
      <c r="K95" s="270">
        <v>0.287313076786761</v>
      </c>
      <c r="L95" s="268">
        <v>0.2915202135055619</v>
      </c>
      <c r="M95" s="269">
        <v>0.26073547014159404</v>
      </c>
      <c r="N95" s="270">
        <v>0.2746164303748301</v>
      </c>
      <c r="O95" s="268">
        <v>0.5089277181343795</v>
      </c>
      <c r="P95" s="269">
        <v>0.48472402288057753</v>
      </c>
      <c r="Q95" s="270">
        <v>0.4954752543219123</v>
      </c>
      <c r="R95" s="268">
        <v>0.3926709755343821</v>
      </c>
      <c r="S95" s="269">
        <v>0.4054163270173838</v>
      </c>
      <c r="T95" s="270">
        <v>0.3977325312355391</v>
      </c>
      <c r="U95" s="268">
        <v>0.4435950140618521</v>
      </c>
      <c r="V95" s="269">
        <v>0.42271188543568416</v>
      </c>
      <c r="W95" s="270">
        <v>0.43429826625872753</v>
      </c>
      <c r="X95" s="268">
        <v>0.3264792024301142</v>
      </c>
      <c r="Y95" s="269">
        <v>0.3239003598698994</v>
      </c>
      <c r="Z95" s="270">
        <v>0.32522027657228414</v>
      </c>
      <c r="AA95" s="268">
        <v>0.12328560504520758</v>
      </c>
      <c r="AB95" s="269">
        <v>0.09879725066816258</v>
      </c>
      <c r="AC95" s="270">
        <v>0.10949072088301737</v>
      </c>
      <c r="AD95" s="268">
        <v>0.32643690239114365</v>
      </c>
      <c r="AE95" s="269">
        <v>0.299774002474634</v>
      </c>
      <c r="AF95" s="270">
        <v>0.3124028574844572</v>
      </c>
    </row>
  </sheetData>
  <mergeCells count="14">
    <mergeCell ref="U7:W7"/>
    <mergeCell ref="X7:Z7"/>
    <mergeCell ref="AA7:AC7"/>
    <mergeCell ref="AD7:AF7"/>
    <mergeCell ref="B3:AE3"/>
    <mergeCell ref="C5:Z5"/>
    <mergeCell ref="C6:K6"/>
    <mergeCell ref="L6:W6"/>
    <mergeCell ref="C7:E7"/>
    <mergeCell ref="F7:H7"/>
    <mergeCell ref="I7:K7"/>
    <mergeCell ref="L7:N7"/>
    <mergeCell ref="O7:Q7"/>
    <mergeCell ref="R7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5"/>
  <sheetViews>
    <sheetView showGridLines="0" zoomScale="90" zoomScaleNormal="9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A89" sqref="A89:XFD89"/>
    </sheetView>
  </sheetViews>
  <sheetFormatPr defaultColWidth="11.421875" defaultRowHeight="12.75"/>
  <cols>
    <col min="1" max="1" width="2.140625" style="0" customWidth="1"/>
    <col min="2" max="2" width="55.7109375" style="0" customWidth="1"/>
    <col min="3" max="32" width="12.00390625" style="0" customWidth="1"/>
  </cols>
  <sheetData>
    <row r="2" spans="2:31" ht="12.75">
      <c r="B2" s="12" t="s">
        <v>22</v>
      </c>
      <c r="C2" s="19"/>
      <c r="D2" s="15"/>
      <c r="E2" s="15"/>
      <c r="F2" s="15"/>
      <c r="G2" s="20"/>
      <c r="H2" s="15"/>
      <c r="I2" s="15"/>
      <c r="J2" s="20"/>
      <c r="K2" s="20"/>
      <c r="L2" s="20"/>
      <c r="M2" s="15"/>
      <c r="N2" s="15"/>
      <c r="O2" s="15"/>
      <c r="P2" s="20"/>
      <c r="Q2" s="20"/>
      <c r="R2" s="20"/>
      <c r="S2" s="13"/>
      <c r="T2" s="19"/>
      <c r="U2" s="13"/>
      <c r="V2" s="13"/>
      <c r="W2" s="19"/>
      <c r="X2" s="14"/>
      <c r="Y2" s="13"/>
      <c r="Z2" s="13"/>
      <c r="AA2" s="21"/>
      <c r="AB2" s="13"/>
      <c r="AC2" s="21"/>
      <c r="AD2" s="13"/>
      <c r="AE2" s="16"/>
    </row>
    <row r="3" spans="2:31" ht="15">
      <c r="B3" s="187" t="s">
        <v>23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ht="13.5" thickBot="1"/>
    <row r="5" spans="2:32" s="52" customFormat="1" ht="12.75" customHeight="1">
      <c r="B5" s="152" t="s">
        <v>24</v>
      </c>
      <c r="C5" s="188" t="s">
        <v>25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90"/>
      <c r="AA5" s="50" t="s">
        <v>26</v>
      </c>
      <c r="AB5" s="49"/>
      <c r="AC5" s="51"/>
      <c r="AD5" s="50" t="s">
        <v>27</v>
      </c>
      <c r="AE5" s="49"/>
      <c r="AF5" s="51"/>
    </row>
    <row r="6" spans="2:32" s="52" customFormat="1" ht="12">
      <c r="B6" s="153"/>
      <c r="C6" s="194" t="s">
        <v>28</v>
      </c>
      <c r="D6" s="192"/>
      <c r="E6" s="192"/>
      <c r="F6" s="192"/>
      <c r="G6" s="192"/>
      <c r="H6" s="192"/>
      <c r="I6" s="192"/>
      <c r="J6" s="192"/>
      <c r="K6" s="193"/>
      <c r="L6" s="191" t="s">
        <v>29</v>
      </c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  <c r="X6" s="53"/>
      <c r="Y6" s="54"/>
      <c r="Z6" s="54"/>
      <c r="AA6" s="55"/>
      <c r="AB6" s="56"/>
      <c r="AC6" s="57"/>
      <c r="AD6" s="55"/>
      <c r="AE6" s="56"/>
      <c r="AF6" s="57"/>
    </row>
    <row r="7" spans="2:32" s="52" customFormat="1" ht="30" customHeight="1">
      <c r="B7" s="153"/>
      <c r="C7" s="175" t="s">
        <v>30</v>
      </c>
      <c r="D7" s="176"/>
      <c r="E7" s="177"/>
      <c r="F7" s="175" t="s">
        <v>31</v>
      </c>
      <c r="G7" s="176"/>
      <c r="H7" s="177"/>
      <c r="I7" s="178" t="s">
        <v>32</v>
      </c>
      <c r="J7" s="179"/>
      <c r="K7" s="180"/>
      <c r="L7" s="181" t="s">
        <v>33</v>
      </c>
      <c r="M7" s="176"/>
      <c r="N7" s="182"/>
      <c r="O7" s="181" t="s">
        <v>34</v>
      </c>
      <c r="P7" s="176"/>
      <c r="Q7" s="182"/>
      <c r="R7" s="181" t="s">
        <v>35</v>
      </c>
      <c r="S7" s="176"/>
      <c r="T7" s="182"/>
      <c r="U7" s="181" t="s">
        <v>36</v>
      </c>
      <c r="V7" s="176"/>
      <c r="W7" s="182"/>
      <c r="X7" s="183" t="s">
        <v>37</v>
      </c>
      <c r="Y7" s="184"/>
      <c r="Z7" s="185"/>
      <c r="AA7" s="186" t="s">
        <v>38</v>
      </c>
      <c r="AB7" s="184"/>
      <c r="AC7" s="185"/>
      <c r="AD7" s="186" t="s">
        <v>39</v>
      </c>
      <c r="AE7" s="184"/>
      <c r="AF7" s="185"/>
    </row>
    <row r="8" spans="2:32" s="52" customFormat="1" ht="12.75" thickBot="1">
      <c r="B8" s="154"/>
      <c r="C8" s="58" t="s">
        <v>40</v>
      </c>
      <c r="D8" s="59" t="s">
        <v>41</v>
      </c>
      <c r="E8" s="60" t="s">
        <v>42</v>
      </c>
      <c r="F8" s="58" t="s">
        <v>40</v>
      </c>
      <c r="G8" s="59" t="s">
        <v>41</v>
      </c>
      <c r="H8" s="60" t="s">
        <v>42</v>
      </c>
      <c r="I8" s="61" t="s">
        <v>40</v>
      </c>
      <c r="J8" s="59" t="s">
        <v>41</v>
      </c>
      <c r="K8" s="60" t="s">
        <v>42</v>
      </c>
      <c r="L8" s="61" t="s">
        <v>40</v>
      </c>
      <c r="M8" s="59" t="s">
        <v>41</v>
      </c>
      <c r="N8" s="60" t="s">
        <v>42</v>
      </c>
      <c r="O8" s="61" t="s">
        <v>40</v>
      </c>
      <c r="P8" s="59" t="s">
        <v>41</v>
      </c>
      <c r="Q8" s="60" t="s">
        <v>42</v>
      </c>
      <c r="R8" s="61" t="s">
        <v>40</v>
      </c>
      <c r="S8" s="59" t="s">
        <v>41</v>
      </c>
      <c r="T8" s="60" t="s">
        <v>42</v>
      </c>
      <c r="U8" s="61" t="s">
        <v>40</v>
      </c>
      <c r="V8" s="59" t="s">
        <v>41</v>
      </c>
      <c r="W8" s="60" t="s">
        <v>42</v>
      </c>
      <c r="X8" s="61" t="s">
        <v>40</v>
      </c>
      <c r="Y8" s="59" t="s">
        <v>41</v>
      </c>
      <c r="Z8" s="60" t="s">
        <v>42</v>
      </c>
      <c r="AA8" s="58" t="s">
        <v>40</v>
      </c>
      <c r="AB8" s="59" t="s">
        <v>41</v>
      </c>
      <c r="AC8" s="60" t="s">
        <v>42</v>
      </c>
      <c r="AD8" s="58" t="s">
        <v>40</v>
      </c>
      <c r="AE8" s="59" t="s">
        <v>41</v>
      </c>
      <c r="AF8" s="60" t="s">
        <v>42</v>
      </c>
    </row>
    <row r="9" spans="2:32" s="52" customFormat="1" ht="12">
      <c r="B9" s="155" t="s">
        <v>43</v>
      </c>
      <c r="C9" s="209">
        <v>33330</v>
      </c>
      <c r="D9" s="63">
        <v>33046</v>
      </c>
      <c r="E9" s="64">
        <v>66376</v>
      </c>
      <c r="F9" s="65">
        <v>3219</v>
      </c>
      <c r="G9" s="63">
        <v>3927</v>
      </c>
      <c r="H9" s="66">
        <v>7146</v>
      </c>
      <c r="I9" s="62">
        <f aca="true" t="shared" si="0" ref="I9:K10">SUM(C9,F9)</f>
        <v>36549</v>
      </c>
      <c r="J9" s="63">
        <f t="shared" si="0"/>
        <v>36973</v>
      </c>
      <c r="K9" s="64">
        <f t="shared" si="0"/>
        <v>73522</v>
      </c>
      <c r="L9" s="62">
        <v>2227</v>
      </c>
      <c r="M9" s="63">
        <v>3012</v>
      </c>
      <c r="N9" s="64">
        <v>5239</v>
      </c>
      <c r="O9" s="62">
        <v>8186</v>
      </c>
      <c r="P9" s="63">
        <v>7989</v>
      </c>
      <c r="Q9" s="64">
        <v>16175</v>
      </c>
      <c r="R9" s="62">
        <v>2672</v>
      </c>
      <c r="S9" s="63">
        <v>1732</v>
      </c>
      <c r="T9" s="64">
        <v>4404</v>
      </c>
      <c r="U9" s="62">
        <f aca="true" t="shared" si="1" ref="U9:W10">SUM(R9,O9,L9)</f>
        <v>13085</v>
      </c>
      <c r="V9" s="63">
        <f t="shared" si="1"/>
        <v>12733</v>
      </c>
      <c r="W9" s="64">
        <f>SUM(T9,Q9,N9)</f>
        <v>25818</v>
      </c>
      <c r="X9" s="67">
        <f aca="true" t="shared" si="2" ref="X9:Z10">SUM(U9,I9)</f>
        <v>49634</v>
      </c>
      <c r="Y9" s="68">
        <f t="shared" si="2"/>
        <v>49706</v>
      </c>
      <c r="Z9" s="69">
        <f t="shared" si="2"/>
        <v>99340</v>
      </c>
      <c r="AA9" s="62">
        <v>16090</v>
      </c>
      <c r="AB9" s="63">
        <v>18992</v>
      </c>
      <c r="AC9" s="64">
        <v>35082</v>
      </c>
      <c r="AD9" s="70">
        <f aca="true" t="shared" si="3" ref="AD9:AF10">SUM(AA9,X9)</f>
        <v>65724</v>
      </c>
      <c r="AE9" s="71">
        <f t="shared" si="3"/>
        <v>68698</v>
      </c>
      <c r="AF9" s="72">
        <f t="shared" si="3"/>
        <v>134422</v>
      </c>
    </row>
    <row r="10" spans="2:32" s="52" customFormat="1" ht="12">
      <c r="B10" s="156" t="s">
        <v>57</v>
      </c>
      <c r="C10" s="210">
        <v>62</v>
      </c>
      <c r="D10" s="74">
        <v>45</v>
      </c>
      <c r="E10" s="75">
        <v>107</v>
      </c>
      <c r="F10" s="76">
        <v>25</v>
      </c>
      <c r="G10" s="74">
        <v>31</v>
      </c>
      <c r="H10" s="77">
        <v>56</v>
      </c>
      <c r="I10" s="73">
        <f t="shared" si="0"/>
        <v>87</v>
      </c>
      <c r="J10" s="74">
        <f t="shared" si="0"/>
        <v>76</v>
      </c>
      <c r="K10" s="75">
        <f t="shared" si="0"/>
        <v>163</v>
      </c>
      <c r="L10" s="73">
        <v>46</v>
      </c>
      <c r="M10" s="74">
        <v>44</v>
      </c>
      <c r="N10" s="75">
        <v>90</v>
      </c>
      <c r="O10" s="73">
        <v>81</v>
      </c>
      <c r="P10" s="74">
        <v>71</v>
      </c>
      <c r="Q10" s="75">
        <v>152</v>
      </c>
      <c r="R10" s="73">
        <v>54</v>
      </c>
      <c r="S10" s="74">
        <v>28</v>
      </c>
      <c r="T10" s="75">
        <v>82</v>
      </c>
      <c r="U10" s="73">
        <f t="shared" si="1"/>
        <v>181</v>
      </c>
      <c r="V10" s="74">
        <f t="shared" si="1"/>
        <v>143</v>
      </c>
      <c r="W10" s="75">
        <f t="shared" si="1"/>
        <v>324</v>
      </c>
      <c r="X10" s="78">
        <f t="shared" si="2"/>
        <v>268</v>
      </c>
      <c r="Y10" s="79">
        <f t="shared" si="2"/>
        <v>219</v>
      </c>
      <c r="Z10" s="80">
        <f t="shared" si="2"/>
        <v>487</v>
      </c>
      <c r="AA10" s="73">
        <v>61</v>
      </c>
      <c r="AB10" s="74">
        <v>50</v>
      </c>
      <c r="AC10" s="75">
        <v>111</v>
      </c>
      <c r="AD10" s="81">
        <f t="shared" si="3"/>
        <v>329</v>
      </c>
      <c r="AE10" s="82">
        <f t="shared" si="3"/>
        <v>269</v>
      </c>
      <c r="AF10" s="83">
        <f t="shared" si="3"/>
        <v>598</v>
      </c>
    </row>
    <row r="11" spans="2:32" s="52" customFormat="1" ht="12.75" thickBot="1">
      <c r="B11" s="157" t="s">
        <v>58</v>
      </c>
      <c r="C11" s="211">
        <f>SUM(C24:C27)</f>
        <v>33268</v>
      </c>
      <c r="D11" s="85">
        <f aca="true" t="shared" si="4" ref="D11:AF11">SUM(D24:D27)</f>
        <v>33001</v>
      </c>
      <c r="E11" s="86">
        <f t="shared" si="4"/>
        <v>66269</v>
      </c>
      <c r="F11" s="84">
        <f t="shared" si="4"/>
        <v>3194</v>
      </c>
      <c r="G11" s="85">
        <f t="shared" si="4"/>
        <v>3896</v>
      </c>
      <c r="H11" s="87">
        <f t="shared" si="4"/>
        <v>7090</v>
      </c>
      <c r="I11" s="84">
        <f t="shared" si="4"/>
        <v>36462</v>
      </c>
      <c r="J11" s="85">
        <f t="shared" si="4"/>
        <v>36897</v>
      </c>
      <c r="K11" s="86">
        <f t="shared" si="4"/>
        <v>73359</v>
      </c>
      <c r="L11" s="84">
        <f t="shared" si="4"/>
        <v>2181</v>
      </c>
      <c r="M11" s="85">
        <f t="shared" si="4"/>
        <v>2968</v>
      </c>
      <c r="N11" s="86">
        <f t="shared" si="4"/>
        <v>5149</v>
      </c>
      <c r="O11" s="84">
        <f t="shared" si="4"/>
        <v>8105</v>
      </c>
      <c r="P11" s="85">
        <f t="shared" si="4"/>
        <v>7918</v>
      </c>
      <c r="Q11" s="86">
        <f t="shared" si="4"/>
        <v>16023</v>
      </c>
      <c r="R11" s="84">
        <f t="shared" si="4"/>
        <v>2618</v>
      </c>
      <c r="S11" s="85">
        <f t="shared" si="4"/>
        <v>1704</v>
      </c>
      <c r="T11" s="86">
        <f t="shared" si="4"/>
        <v>4322</v>
      </c>
      <c r="U11" s="84">
        <f t="shared" si="4"/>
        <v>12904</v>
      </c>
      <c r="V11" s="85">
        <f t="shared" si="4"/>
        <v>12590</v>
      </c>
      <c r="W11" s="86">
        <f t="shared" si="4"/>
        <v>25494</v>
      </c>
      <c r="X11" s="84">
        <f t="shared" si="4"/>
        <v>49366</v>
      </c>
      <c r="Y11" s="85">
        <f t="shared" si="4"/>
        <v>49487</v>
      </c>
      <c r="Z11" s="86">
        <f t="shared" si="4"/>
        <v>98853</v>
      </c>
      <c r="AA11" s="88">
        <f t="shared" si="4"/>
        <v>16029</v>
      </c>
      <c r="AB11" s="89">
        <f t="shared" si="4"/>
        <v>18942</v>
      </c>
      <c r="AC11" s="90">
        <f t="shared" si="4"/>
        <v>34971</v>
      </c>
      <c r="AD11" s="91">
        <f t="shared" si="4"/>
        <v>65395</v>
      </c>
      <c r="AE11" s="92">
        <f t="shared" si="4"/>
        <v>68429</v>
      </c>
      <c r="AF11" s="93">
        <f t="shared" si="4"/>
        <v>133824</v>
      </c>
    </row>
    <row r="12" spans="2:32" s="52" customFormat="1" ht="12">
      <c r="B12" s="158"/>
      <c r="C12" s="94"/>
      <c r="D12" s="95"/>
      <c r="E12" s="96"/>
      <c r="F12" s="94"/>
      <c r="G12" s="95"/>
      <c r="H12" s="97"/>
      <c r="I12" s="94"/>
      <c r="J12" s="95"/>
      <c r="K12" s="96"/>
      <c r="L12" s="94"/>
      <c r="M12" s="95"/>
      <c r="N12" s="96"/>
      <c r="O12" s="94"/>
      <c r="P12" s="95"/>
      <c r="Q12" s="96"/>
      <c r="R12" s="94"/>
      <c r="S12" s="95"/>
      <c r="T12" s="96"/>
      <c r="U12" s="94"/>
      <c r="V12" s="95"/>
      <c r="W12" s="96"/>
      <c r="X12" s="94"/>
      <c r="Y12" s="95"/>
      <c r="Z12" s="98"/>
      <c r="AA12" s="94"/>
      <c r="AB12" s="95"/>
      <c r="AC12" s="96"/>
      <c r="AD12" s="94"/>
      <c r="AE12" s="95"/>
      <c r="AF12" s="96"/>
    </row>
    <row r="13" spans="2:32" s="52" customFormat="1" ht="12">
      <c r="B13" s="159" t="s">
        <v>44</v>
      </c>
      <c r="C13" s="99"/>
      <c r="D13" s="100"/>
      <c r="E13" s="101"/>
      <c r="F13" s="99"/>
      <c r="G13" s="100"/>
      <c r="H13" s="102"/>
      <c r="I13" s="103"/>
      <c r="J13" s="104"/>
      <c r="K13" s="105"/>
      <c r="L13" s="99"/>
      <c r="M13" s="100"/>
      <c r="N13" s="106"/>
      <c r="O13" s="99"/>
      <c r="P13" s="100"/>
      <c r="Q13" s="106"/>
      <c r="R13" s="99"/>
      <c r="S13" s="100"/>
      <c r="T13" s="106"/>
      <c r="U13" s="107"/>
      <c r="V13" s="108"/>
      <c r="W13" s="106"/>
      <c r="X13" s="109"/>
      <c r="Y13" s="110"/>
      <c r="Z13" s="111"/>
      <c r="AA13" s="99"/>
      <c r="AB13" s="100"/>
      <c r="AC13" s="101"/>
      <c r="AD13" s="99"/>
      <c r="AE13" s="100"/>
      <c r="AF13" s="101"/>
    </row>
    <row r="14" spans="2:32" s="52" customFormat="1" ht="12">
      <c r="B14" s="160" t="s">
        <v>59</v>
      </c>
      <c r="C14" s="133">
        <f>+C11/E11</f>
        <v>0.5020145165914681</v>
      </c>
      <c r="D14" s="134">
        <f>+D11/E11</f>
        <v>0.4979854834085319</v>
      </c>
      <c r="E14" s="135">
        <f>+E11/E11</f>
        <v>1</v>
      </c>
      <c r="F14" s="133">
        <f>+F11/H11</f>
        <v>0.45049365303244004</v>
      </c>
      <c r="G14" s="134">
        <f>+G11/H11</f>
        <v>0.54950634696756</v>
      </c>
      <c r="H14" s="220">
        <f>+H11/H11</f>
        <v>1</v>
      </c>
      <c r="I14" s="133">
        <f>+I11/K11</f>
        <v>0.497035128614076</v>
      </c>
      <c r="J14" s="134">
        <f>+J11/K11</f>
        <v>0.502964871385924</v>
      </c>
      <c r="K14" s="135">
        <f>+K11/K11</f>
        <v>1</v>
      </c>
      <c r="L14" s="133">
        <f>+L11/N11</f>
        <v>0.42357739366867353</v>
      </c>
      <c r="M14" s="134">
        <f>+M11/N11</f>
        <v>0.5764226063313265</v>
      </c>
      <c r="N14" s="135">
        <f>+N11/N11</f>
        <v>1</v>
      </c>
      <c r="O14" s="133">
        <f>+O11/Q11</f>
        <v>0.5058353616676028</v>
      </c>
      <c r="P14" s="134">
        <f>+P11/Q11</f>
        <v>0.49416463833239715</v>
      </c>
      <c r="Q14" s="135">
        <f>+Q11/Q11</f>
        <v>1</v>
      </c>
      <c r="R14" s="133">
        <f>+R11/T11</f>
        <v>0.6057380842202684</v>
      </c>
      <c r="S14" s="134">
        <f>+S11/T11</f>
        <v>0.39426191577973163</v>
      </c>
      <c r="T14" s="135">
        <f>+T11/T11</f>
        <v>1</v>
      </c>
      <c r="U14" s="133">
        <f>+U11/W11</f>
        <v>0.5061583117596297</v>
      </c>
      <c r="V14" s="134">
        <f>+V11/W11</f>
        <v>0.4938416882403703</v>
      </c>
      <c r="W14" s="135">
        <f>+W11/W11</f>
        <v>1</v>
      </c>
      <c r="X14" s="133">
        <f>+X11/Z11</f>
        <v>0.4993879801321154</v>
      </c>
      <c r="Y14" s="134">
        <f>+Y11/Z11</f>
        <v>0.5006120198678846</v>
      </c>
      <c r="Z14" s="135">
        <f>+Z11/Z11</f>
        <v>1</v>
      </c>
      <c r="AA14" s="133">
        <f>+AA11/AC11</f>
        <v>0.4583512052843785</v>
      </c>
      <c r="AB14" s="134">
        <f>+AB11/AC11</f>
        <v>0.5416487947156216</v>
      </c>
      <c r="AC14" s="135">
        <f>+AC11/AC11</f>
        <v>1</v>
      </c>
      <c r="AD14" s="133">
        <f>+AD11/AF11</f>
        <v>0.4886642156862745</v>
      </c>
      <c r="AE14" s="134">
        <f>+AE11/AF11</f>
        <v>0.5113357843137255</v>
      </c>
      <c r="AF14" s="135">
        <f>+AF11/AF11</f>
        <v>1</v>
      </c>
    </row>
    <row r="15" spans="2:32" s="52" customFormat="1" ht="12">
      <c r="B15" s="203" t="s">
        <v>116</v>
      </c>
      <c r="C15" s="205">
        <f>+C11/$X11</f>
        <v>0.6739051168820646</v>
      </c>
      <c r="D15" s="212">
        <f>+D11/$Y11</f>
        <v>0.6668620041627094</v>
      </c>
      <c r="E15" s="216">
        <f>+E11/$Z11</f>
        <v>0.670379249997471</v>
      </c>
      <c r="F15" s="205">
        <f>+F11/$X11</f>
        <v>0.06470040108576754</v>
      </c>
      <c r="G15" s="212">
        <f>+G11/$Y11</f>
        <v>0.07872774668094651</v>
      </c>
      <c r="H15" s="216">
        <f>+H11/$Z11</f>
        <v>0.07172265889755496</v>
      </c>
      <c r="I15" s="205">
        <f>+I11/$X11</f>
        <v>0.7386055179678321</v>
      </c>
      <c r="J15" s="212">
        <f>+J11/$Y11</f>
        <v>0.7455897508436559</v>
      </c>
      <c r="K15" s="216">
        <f>+K11/$Z11</f>
        <v>0.7421019088950259</v>
      </c>
      <c r="L15" s="205">
        <f>+L11/$X11</f>
        <v>0.04418020499939229</v>
      </c>
      <c r="M15" s="212">
        <f>+M11/$Y11</f>
        <v>0.059975347060844265</v>
      </c>
      <c r="N15" s="216">
        <f>+N11/$Z11</f>
        <v>0.05208744297087595</v>
      </c>
      <c r="O15" s="205">
        <f>+O11/$X11</f>
        <v>0.16418182554794797</v>
      </c>
      <c r="P15" s="212">
        <f>+P11/$Y11</f>
        <v>0.16000161658617415</v>
      </c>
      <c r="Q15" s="216">
        <f>+Q11/$Z11</f>
        <v>0.16208916269612456</v>
      </c>
      <c r="R15" s="205">
        <f>+R11/$X11</f>
        <v>0.05303245148482762</v>
      </c>
      <c r="S15" s="212">
        <f>+S11/$Y11</f>
        <v>0.03443328550932568</v>
      </c>
      <c r="T15" s="216">
        <f>+T11/$Z11</f>
        <v>0.04372148543797356</v>
      </c>
      <c r="U15" s="205">
        <f>+U11/$X11</f>
        <v>0.26139448203216786</v>
      </c>
      <c r="V15" s="212">
        <f>+V11/$Y11</f>
        <v>0.2544102491563441</v>
      </c>
      <c r="W15" s="216">
        <f>+W11/$Z11</f>
        <v>0.257898091104974</v>
      </c>
      <c r="X15" s="205">
        <f>+X11/$X11</f>
        <v>1</v>
      </c>
      <c r="Y15" s="212">
        <f>+Y11/$Y11</f>
        <v>1</v>
      </c>
      <c r="Z15" s="216">
        <f>+Z11/$Z11</f>
        <v>1</v>
      </c>
      <c r="AA15" s="205"/>
      <c r="AB15" s="212"/>
      <c r="AC15" s="216"/>
      <c r="AD15" s="205"/>
      <c r="AE15" s="212"/>
      <c r="AF15" s="216"/>
    </row>
    <row r="16" spans="2:32" s="52" customFormat="1" ht="12">
      <c r="B16" s="204" t="s">
        <v>117</v>
      </c>
      <c r="C16" s="206">
        <f>+C11/$AD11</f>
        <v>0.5087239085556999</v>
      </c>
      <c r="D16" s="213">
        <f>+D11/$AE11</f>
        <v>0.48226629060778325</v>
      </c>
      <c r="E16" s="217">
        <f>+E11/$AF11</f>
        <v>0.49519518173122906</v>
      </c>
      <c r="F16" s="206">
        <f>+F11/$AD11</f>
        <v>0.04884165456074623</v>
      </c>
      <c r="G16" s="213">
        <f>+G11/$AE11</f>
        <v>0.05693492525099008</v>
      </c>
      <c r="H16" s="217">
        <f>+H11/$AF11</f>
        <v>0.052980033476805355</v>
      </c>
      <c r="I16" s="206">
        <f>+I11/$AD11</f>
        <v>0.5575655631164462</v>
      </c>
      <c r="J16" s="213">
        <f>+J11/$AE11</f>
        <v>0.5392012158587733</v>
      </c>
      <c r="K16" s="217">
        <f>+K11/$AF11</f>
        <v>0.5481752152080345</v>
      </c>
      <c r="L16" s="206">
        <f>+L11/$AD11</f>
        <v>0.03335117363712822</v>
      </c>
      <c r="M16" s="213">
        <f>+M11/$AE11</f>
        <v>0.04337342354849552</v>
      </c>
      <c r="N16" s="217">
        <f>+N11/$AF11</f>
        <v>0.038475908656145384</v>
      </c>
      <c r="O16" s="206">
        <f>+O11/$AD11</f>
        <v>0.12393913907791115</v>
      </c>
      <c r="P16" s="213">
        <f>+P11/$AE11</f>
        <v>0.1157111750865861</v>
      </c>
      <c r="Q16" s="217">
        <f>+Q11/$AF11</f>
        <v>0.11973188665710187</v>
      </c>
      <c r="R16" s="206">
        <f>+R11/$AD11</f>
        <v>0.0400336417157275</v>
      </c>
      <c r="S16" s="213">
        <f>+S11/$AE11</f>
        <v>0.024901722953718453</v>
      </c>
      <c r="T16" s="217">
        <f>+T11/$AF11</f>
        <v>0.032296150167384026</v>
      </c>
      <c r="U16" s="206">
        <f>+U11/$AD11</f>
        <v>0.1973239544307669</v>
      </c>
      <c r="V16" s="213">
        <f>+V11/$AE11</f>
        <v>0.18398632158880007</v>
      </c>
      <c r="W16" s="217">
        <f>+W11/$AF11</f>
        <v>0.19050394548063126</v>
      </c>
      <c r="X16" s="206">
        <f>+X11/$AD11</f>
        <v>0.7548895175472131</v>
      </c>
      <c r="Y16" s="213">
        <f>+Y11/$AE11</f>
        <v>0.7231875374475734</v>
      </c>
      <c r="Z16" s="217">
        <f>+Z11/$AF11</f>
        <v>0.7386791606886657</v>
      </c>
      <c r="AA16" s="206">
        <f>+AA11/$AD11</f>
        <v>0.2451104824527869</v>
      </c>
      <c r="AB16" s="213">
        <f>+AB11/$AE11</f>
        <v>0.2768124625524266</v>
      </c>
      <c r="AC16" s="217">
        <f>+AC11/$AF11</f>
        <v>0.26132083931133426</v>
      </c>
      <c r="AD16" s="206">
        <f>+AD11/$AD11</f>
        <v>1</v>
      </c>
      <c r="AE16" s="213">
        <f>+AE11/$AE11</f>
        <v>1</v>
      </c>
      <c r="AF16" s="217">
        <f>+AF11/$AF11</f>
        <v>1</v>
      </c>
    </row>
    <row r="17" spans="2:32" s="52" customFormat="1" ht="12" customHeight="1">
      <c r="B17" s="161" t="s">
        <v>118</v>
      </c>
      <c r="C17" s="207">
        <v>137.4944427538449</v>
      </c>
      <c r="D17" s="214">
        <v>124.0189831984173</v>
      </c>
      <c r="E17" s="218">
        <v>130.4366062721173</v>
      </c>
      <c r="F17" s="207">
        <v>13.200590662371667</v>
      </c>
      <c r="G17" s="214">
        <v>14.64131264328456</v>
      </c>
      <c r="H17" s="221">
        <v>13.955175700090715</v>
      </c>
      <c r="I17" s="207">
        <v>150.69503341621655</v>
      </c>
      <c r="J17" s="214">
        <v>138.66029584170184</v>
      </c>
      <c r="K17" s="218">
        <v>144.391781972208</v>
      </c>
      <c r="L17" s="207">
        <v>9.013928689615717</v>
      </c>
      <c r="M17" s="214">
        <v>11.153854190264008</v>
      </c>
      <c r="N17" s="218">
        <v>10.134724919572228</v>
      </c>
      <c r="O17" s="207">
        <v>33.49742871588051</v>
      </c>
      <c r="P17" s="214">
        <v>29.756137964457686</v>
      </c>
      <c r="Q17" s="218">
        <v>31.53790976622758</v>
      </c>
      <c r="R17" s="207">
        <v>10.820020774605204</v>
      </c>
      <c r="S17" s="214">
        <v>6.403695262873945</v>
      </c>
      <c r="T17" s="218">
        <v>8.50694913621891</v>
      </c>
      <c r="U17" s="207">
        <v>53.33137818010143</v>
      </c>
      <c r="V17" s="214">
        <v>47.313687417595645</v>
      </c>
      <c r="W17" s="218">
        <v>50.17958382201873</v>
      </c>
      <c r="X17" s="207">
        <v>204.026411596318</v>
      </c>
      <c r="Y17" s="214">
        <v>185.9739832592975</v>
      </c>
      <c r="Z17" s="218">
        <v>194.57136579422672</v>
      </c>
      <c r="AA17" s="207">
        <v>66.24679640800109</v>
      </c>
      <c r="AB17" s="214">
        <v>71.18473924258114</v>
      </c>
      <c r="AC17" s="218">
        <v>68.83306761747143</v>
      </c>
      <c r="AD17" s="207">
        <v>270.2732080043191</v>
      </c>
      <c r="AE17" s="214">
        <v>257.15872250187863</v>
      </c>
      <c r="AF17" s="218">
        <v>263.40443341169816</v>
      </c>
    </row>
    <row r="18" spans="2:32" s="52" customFormat="1" ht="24" customHeight="1" thickBot="1">
      <c r="B18" s="162" t="s">
        <v>120</v>
      </c>
      <c r="C18" s="208">
        <v>155.69721602352004</v>
      </c>
      <c r="D18" s="215">
        <v>108.82744751075224</v>
      </c>
      <c r="E18" s="219">
        <v>130.4366062721173</v>
      </c>
      <c r="F18" s="208">
        <v>15.426407899036567</v>
      </c>
      <c r="G18" s="215">
        <v>12.673086402791704</v>
      </c>
      <c r="H18" s="222">
        <v>13.955175700090718</v>
      </c>
      <c r="I18" s="208">
        <v>171.12362392255662</v>
      </c>
      <c r="J18" s="215">
        <v>121.50053391354398</v>
      </c>
      <c r="K18" s="219">
        <v>144.391781972208</v>
      </c>
      <c r="L18" s="208">
        <v>9.373927661512097</v>
      </c>
      <c r="M18" s="215">
        <v>10.793657401959557</v>
      </c>
      <c r="N18" s="219">
        <v>10.134724919572227</v>
      </c>
      <c r="O18" s="208">
        <v>37.79800768157024</v>
      </c>
      <c r="P18" s="215">
        <v>26.379243621086776</v>
      </c>
      <c r="Q18" s="219">
        <v>31.53790976622758</v>
      </c>
      <c r="R18" s="208">
        <v>12.68457807365579</v>
      </c>
      <c r="S18" s="215">
        <v>5.648509673567851</v>
      </c>
      <c r="T18" s="219">
        <v>8.506949136218912</v>
      </c>
      <c r="U18" s="208">
        <v>59.856513416738125</v>
      </c>
      <c r="V18" s="215">
        <v>42.82141069661418</v>
      </c>
      <c r="W18" s="219">
        <v>50.17958382201873</v>
      </c>
      <c r="X18" s="208">
        <v>230.98013733929474</v>
      </c>
      <c r="Y18" s="215">
        <v>164.3219446101581</v>
      </c>
      <c r="Z18" s="219">
        <v>194.57136579422672</v>
      </c>
      <c r="AA18" s="208">
        <v>73.6456704037821</v>
      </c>
      <c r="AB18" s="215">
        <v>64.71044196877166</v>
      </c>
      <c r="AC18" s="219">
        <v>68.83306761747143</v>
      </c>
      <c r="AD18" s="208">
        <v>304.6258077430768</v>
      </c>
      <c r="AE18" s="215">
        <v>229.0323865789298</v>
      </c>
      <c r="AF18" s="219">
        <v>263.40443341169816</v>
      </c>
    </row>
    <row r="19" spans="2:32" s="52" customFormat="1" ht="12">
      <c r="B19" s="158"/>
      <c r="C19" s="112"/>
      <c r="D19" s="113"/>
      <c r="E19" s="114"/>
      <c r="F19" s="112"/>
      <c r="G19" s="113"/>
      <c r="H19" s="114"/>
      <c r="I19" s="112"/>
      <c r="J19" s="113"/>
      <c r="K19" s="114"/>
      <c r="L19" s="112"/>
      <c r="M19" s="113"/>
      <c r="N19" s="114"/>
      <c r="O19" s="112"/>
      <c r="P19" s="113"/>
      <c r="Q19" s="114"/>
      <c r="R19" s="112"/>
      <c r="S19" s="113"/>
      <c r="T19" s="114"/>
      <c r="U19" s="112"/>
      <c r="V19" s="113"/>
      <c r="W19" s="114"/>
      <c r="X19" s="112"/>
      <c r="Y19" s="113"/>
      <c r="Z19" s="114"/>
      <c r="AA19" s="112"/>
      <c r="AB19" s="113"/>
      <c r="AC19" s="114"/>
      <c r="AD19" s="112"/>
      <c r="AE19" s="113"/>
      <c r="AF19" s="114"/>
    </row>
    <row r="20" spans="2:32" s="52" customFormat="1" ht="12">
      <c r="B20" s="163" t="s">
        <v>61</v>
      </c>
      <c r="C20" s="115"/>
      <c r="D20" s="116"/>
      <c r="E20" s="117"/>
      <c r="F20" s="115"/>
      <c r="G20" s="116"/>
      <c r="H20" s="117"/>
      <c r="I20" s="115"/>
      <c r="J20" s="116"/>
      <c r="K20" s="117"/>
      <c r="L20" s="115"/>
      <c r="M20" s="116"/>
      <c r="N20" s="117"/>
      <c r="O20" s="115"/>
      <c r="P20" s="116"/>
      <c r="Q20" s="117"/>
      <c r="R20" s="115"/>
      <c r="S20" s="116"/>
      <c r="T20" s="117"/>
      <c r="U20" s="115"/>
      <c r="V20" s="116"/>
      <c r="W20" s="117"/>
      <c r="X20" s="115"/>
      <c r="Y20" s="116"/>
      <c r="Z20" s="117"/>
      <c r="AA20" s="115"/>
      <c r="AB20" s="116"/>
      <c r="AC20" s="117"/>
      <c r="AD20" s="115"/>
      <c r="AE20" s="116"/>
      <c r="AF20" s="117"/>
    </row>
    <row r="21" spans="2:32" s="52" customFormat="1" ht="12">
      <c r="B21" s="164" t="s">
        <v>62</v>
      </c>
      <c r="C21" s="223">
        <v>70.6888</v>
      </c>
      <c r="D21" s="224">
        <v>77.45744</v>
      </c>
      <c r="E21" s="225">
        <v>74.05863966252863</v>
      </c>
      <c r="F21" s="223">
        <v>73.19975</v>
      </c>
      <c r="G21" s="224">
        <v>79.21586</v>
      </c>
      <c r="H21" s="225">
        <v>76.50583227959697</v>
      </c>
      <c r="I21" s="223">
        <v>70.90875431682299</v>
      </c>
      <c r="J21" s="224">
        <v>77.64311374908529</v>
      </c>
      <c r="K21" s="225">
        <v>74.29515591350008</v>
      </c>
      <c r="L21" s="223">
        <v>57.2265</v>
      </c>
      <c r="M21" s="224">
        <v>60.75438</v>
      </c>
      <c r="N21" s="225">
        <v>59.25474481007826</v>
      </c>
      <c r="O21" s="223">
        <v>69.69932</v>
      </c>
      <c r="P21" s="224">
        <v>76.09952</v>
      </c>
      <c r="Q21" s="225">
        <v>72.86044505718701</v>
      </c>
      <c r="R21" s="223">
        <v>73.02903</v>
      </c>
      <c r="S21" s="224">
        <v>76.99765</v>
      </c>
      <c r="T21" s="225">
        <v>74.58980425976385</v>
      </c>
      <c r="U21" s="223">
        <v>68.26673788282703</v>
      </c>
      <c r="V21" s="224">
        <v>72.6035738522637</v>
      </c>
      <c r="W21" s="225">
        <v>70.40569256252843</v>
      </c>
      <c r="X21" s="223">
        <v>70.21040650421082</v>
      </c>
      <c r="Y21" s="224">
        <v>76.34994632639922</v>
      </c>
      <c r="Z21" s="225">
        <v>73.2824013341051</v>
      </c>
      <c r="AA21" s="223">
        <v>68.19783</v>
      </c>
      <c r="AB21" s="224">
        <v>72.32256</v>
      </c>
      <c r="AC21" s="225">
        <v>70.43079482982726</v>
      </c>
      <c r="AD21" s="223">
        <v>69.71770435655164</v>
      </c>
      <c r="AE21" s="224">
        <v>75.2365497047949</v>
      </c>
      <c r="AF21" s="225">
        <v>72.53817747652914</v>
      </c>
    </row>
    <row r="22" spans="2:32" s="52" customFormat="1" ht="12">
      <c r="B22" s="156" t="s">
        <v>63</v>
      </c>
      <c r="C22" s="223">
        <v>13.87737</v>
      </c>
      <c r="D22" s="224">
        <v>14.3316</v>
      </c>
      <c r="E22" s="225">
        <v>14.10351325328432</v>
      </c>
      <c r="F22" s="223">
        <v>14.40955</v>
      </c>
      <c r="G22" s="224">
        <v>14.35937</v>
      </c>
      <c r="H22" s="225">
        <v>14.381974172963897</v>
      </c>
      <c r="I22" s="223">
        <v>13.923987928802589</v>
      </c>
      <c r="J22" s="224">
        <v>14.334532268748138</v>
      </c>
      <c r="K22" s="225">
        <v>14.130425941850524</v>
      </c>
      <c r="L22" s="223">
        <v>17.35398</v>
      </c>
      <c r="M22" s="224">
        <v>17.77239</v>
      </c>
      <c r="N22" s="225">
        <v>17.59453180759687</v>
      </c>
      <c r="O22" s="223">
        <v>15.03224</v>
      </c>
      <c r="P22" s="224">
        <v>14.50527</v>
      </c>
      <c r="Q22" s="225">
        <v>14.771964059969088</v>
      </c>
      <c r="R22" s="223">
        <v>15.09483</v>
      </c>
      <c r="S22" s="224">
        <v>14.12211</v>
      </c>
      <c r="T22" s="225">
        <v>14.712279809264304</v>
      </c>
      <c r="U22" s="223">
        <v>15.437352799132052</v>
      </c>
      <c r="V22" s="224">
        <v>15.223610549642574</v>
      </c>
      <c r="W22" s="225">
        <v>15.33191722545859</v>
      </c>
      <c r="X22" s="223">
        <v>14.323884825119878</v>
      </c>
      <c r="Y22" s="224">
        <v>14.562906587132337</v>
      </c>
      <c r="Z22" s="225">
        <v>14.443482325649285</v>
      </c>
      <c r="AA22" s="223">
        <v>15.11417</v>
      </c>
      <c r="AB22" s="224">
        <v>16.38843</v>
      </c>
      <c r="AC22" s="225">
        <v>15.804003701613361</v>
      </c>
      <c r="AD22" s="223">
        <v>14.517355832116122</v>
      </c>
      <c r="AE22" s="224">
        <v>15.067584171009345</v>
      </c>
      <c r="AF22" s="225">
        <v>14.79855672501525</v>
      </c>
    </row>
    <row r="23" spans="2:32" s="52" customFormat="1" ht="12">
      <c r="B23" s="165" t="s">
        <v>45</v>
      </c>
      <c r="C23" s="118"/>
      <c r="D23" s="119"/>
      <c r="E23" s="120"/>
      <c r="F23" s="118"/>
      <c r="G23" s="119"/>
      <c r="H23" s="120"/>
      <c r="I23" s="118"/>
      <c r="J23" s="119"/>
      <c r="K23" s="120"/>
      <c r="L23" s="118"/>
      <c r="M23" s="119"/>
      <c r="N23" s="121"/>
      <c r="O23" s="118"/>
      <c r="P23" s="119"/>
      <c r="Q23" s="121"/>
      <c r="R23" s="118"/>
      <c r="S23" s="119"/>
      <c r="T23" s="121"/>
      <c r="U23" s="122"/>
      <c r="V23" s="123"/>
      <c r="W23" s="121"/>
      <c r="X23" s="124"/>
      <c r="Y23" s="125"/>
      <c r="Z23" s="126"/>
      <c r="AA23" s="118"/>
      <c r="AB23" s="119"/>
      <c r="AC23" s="120"/>
      <c r="AD23" s="118"/>
      <c r="AE23" s="119"/>
      <c r="AF23" s="120"/>
    </row>
    <row r="24" spans="2:32" s="52" customFormat="1" ht="12">
      <c r="B24" s="156" t="s">
        <v>46</v>
      </c>
      <c r="C24" s="73">
        <v>2672</v>
      </c>
      <c r="D24" s="74">
        <v>2117</v>
      </c>
      <c r="E24" s="75">
        <v>4789</v>
      </c>
      <c r="F24" s="73">
        <v>237</v>
      </c>
      <c r="G24" s="74">
        <v>225</v>
      </c>
      <c r="H24" s="75">
        <v>462</v>
      </c>
      <c r="I24" s="73">
        <f aca="true" t="shared" si="5" ref="I24:K29">SUM(C24,F24)</f>
        <v>2909</v>
      </c>
      <c r="J24" s="74">
        <f t="shared" si="5"/>
        <v>2342</v>
      </c>
      <c r="K24" s="75">
        <f t="shared" si="5"/>
        <v>5251</v>
      </c>
      <c r="L24" s="73">
        <v>742</v>
      </c>
      <c r="M24" s="74">
        <v>892</v>
      </c>
      <c r="N24" s="75">
        <v>1634</v>
      </c>
      <c r="O24" s="73">
        <v>826</v>
      </c>
      <c r="P24" s="74">
        <v>510</v>
      </c>
      <c r="Q24" s="75">
        <v>1336</v>
      </c>
      <c r="R24" s="73">
        <v>202</v>
      </c>
      <c r="S24" s="74">
        <v>101</v>
      </c>
      <c r="T24" s="75">
        <v>303</v>
      </c>
      <c r="U24" s="73">
        <f aca="true" t="shared" si="6" ref="U24:W27">SUM(R24,O24,L24)</f>
        <v>1770</v>
      </c>
      <c r="V24" s="74">
        <f t="shared" si="6"/>
        <v>1503</v>
      </c>
      <c r="W24" s="75">
        <f t="shared" si="6"/>
        <v>3273</v>
      </c>
      <c r="X24" s="73">
        <f aca="true" t="shared" si="7" ref="X24:Z27">SUM(U24,I24)</f>
        <v>4679</v>
      </c>
      <c r="Y24" s="74">
        <f t="shared" si="7"/>
        <v>3845</v>
      </c>
      <c r="Z24" s="75">
        <f t="shared" si="7"/>
        <v>8524</v>
      </c>
      <c r="AA24" s="73">
        <v>1979</v>
      </c>
      <c r="AB24" s="74">
        <v>2049</v>
      </c>
      <c r="AC24" s="75">
        <v>4028</v>
      </c>
      <c r="AD24" s="73">
        <f aca="true" t="shared" si="8" ref="AD24:AF27">SUM(AA24,X24)</f>
        <v>6658</v>
      </c>
      <c r="AE24" s="74">
        <f t="shared" si="8"/>
        <v>5894</v>
      </c>
      <c r="AF24" s="75">
        <f t="shared" si="8"/>
        <v>12552</v>
      </c>
    </row>
    <row r="25" spans="2:32" s="52" customFormat="1" ht="12">
      <c r="B25" s="156" t="s">
        <v>47</v>
      </c>
      <c r="C25" s="73">
        <v>7789</v>
      </c>
      <c r="D25" s="74">
        <v>3274</v>
      </c>
      <c r="E25" s="75">
        <v>11063</v>
      </c>
      <c r="F25" s="73">
        <v>602</v>
      </c>
      <c r="G25" s="74">
        <v>347</v>
      </c>
      <c r="H25" s="75">
        <v>949</v>
      </c>
      <c r="I25" s="73">
        <f t="shared" si="5"/>
        <v>8391</v>
      </c>
      <c r="J25" s="74">
        <f t="shared" si="5"/>
        <v>3621</v>
      </c>
      <c r="K25" s="75">
        <f t="shared" si="5"/>
        <v>12012</v>
      </c>
      <c r="L25" s="73">
        <v>716</v>
      </c>
      <c r="M25" s="74">
        <v>904</v>
      </c>
      <c r="N25" s="75">
        <v>1620</v>
      </c>
      <c r="O25" s="73">
        <v>1852</v>
      </c>
      <c r="P25" s="74">
        <v>1030</v>
      </c>
      <c r="Q25" s="75">
        <v>2882</v>
      </c>
      <c r="R25" s="73">
        <v>457</v>
      </c>
      <c r="S25" s="74">
        <v>177</v>
      </c>
      <c r="T25" s="75">
        <v>634</v>
      </c>
      <c r="U25" s="73">
        <f t="shared" si="6"/>
        <v>3025</v>
      </c>
      <c r="V25" s="74">
        <f t="shared" si="6"/>
        <v>2111</v>
      </c>
      <c r="W25" s="75">
        <f t="shared" si="6"/>
        <v>5136</v>
      </c>
      <c r="X25" s="73">
        <f t="shared" si="7"/>
        <v>11416</v>
      </c>
      <c r="Y25" s="74">
        <f t="shared" si="7"/>
        <v>5732</v>
      </c>
      <c r="Z25" s="75">
        <f t="shared" si="7"/>
        <v>17148</v>
      </c>
      <c r="AA25" s="73">
        <v>4109</v>
      </c>
      <c r="AB25" s="74">
        <v>3326</v>
      </c>
      <c r="AC25" s="75">
        <v>7435</v>
      </c>
      <c r="AD25" s="73">
        <f t="shared" si="8"/>
        <v>15525</v>
      </c>
      <c r="AE25" s="74">
        <f t="shared" si="8"/>
        <v>9058</v>
      </c>
      <c r="AF25" s="75">
        <f t="shared" si="8"/>
        <v>24583</v>
      </c>
    </row>
    <row r="26" spans="2:32" s="52" customFormat="1" ht="12">
      <c r="B26" s="156" t="s">
        <v>48</v>
      </c>
      <c r="C26" s="73">
        <v>12341</v>
      </c>
      <c r="D26" s="74">
        <v>8689</v>
      </c>
      <c r="E26" s="75">
        <v>21030</v>
      </c>
      <c r="F26" s="73">
        <v>1044</v>
      </c>
      <c r="G26" s="74">
        <v>831</v>
      </c>
      <c r="H26" s="75">
        <v>1875</v>
      </c>
      <c r="I26" s="73">
        <f t="shared" si="5"/>
        <v>13385</v>
      </c>
      <c r="J26" s="74">
        <f t="shared" si="5"/>
        <v>9520</v>
      </c>
      <c r="K26" s="75">
        <f t="shared" si="5"/>
        <v>22905</v>
      </c>
      <c r="L26" s="73">
        <v>442</v>
      </c>
      <c r="M26" s="74">
        <v>556</v>
      </c>
      <c r="N26" s="75">
        <v>998</v>
      </c>
      <c r="O26" s="73">
        <v>2936</v>
      </c>
      <c r="P26" s="74">
        <v>2189</v>
      </c>
      <c r="Q26" s="75">
        <v>5125</v>
      </c>
      <c r="R26" s="73">
        <v>861</v>
      </c>
      <c r="S26" s="74">
        <v>498</v>
      </c>
      <c r="T26" s="75">
        <v>1359</v>
      </c>
      <c r="U26" s="73">
        <f t="shared" si="6"/>
        <v>4239</v>
      </c>
      <c r="V26" s="74">
        <f t="shared" si="6"/>
        <v>3243</v>
      </c>
      <c r="W26" s="75">
        <f t="shared" si="6"/>
        <v>7482</v>
      </c>
      <c r="X26" s="73">
        <f t="shared" si="7"/>
        <v>17624</v>
      </c>
      <c r="Y26" s="74">
        <f t="shared" si="7"/>
        <v>12763</v>
      </c>
      <c r="Z26" s="75">
        <f t="shared" si="7"/>
        <v>30387</v>
      </c>
      <c r="AA26" s="73">
        <v>5624</v>
      </c>
      <c r="AB26" s="74">
        <v>5457</v>
      </c>
      <c r="AC26" s="75">
        <v>11081</v>
      </c>
      <c r="AD26" s="73">
        <f t="shared" si="8"/>
        <v>23248</v>
      </c>
      <c r="AE26" s="74">
        <f t="shared" si="8"/>
        <v>18220</v>
      </c>
      <c r="AF26" s="75">
        <f t="shared" si="8"/>
        <v>41468</v>
      </c>
    </row>
    <row r="27" spans="2:32" s="52" customFormat="1" ht="12">
      <c r="B27" s="156" t="s">
        <v>64</v>
      </c>
      <c r="C27" s="73">
        <v>10466</v>
      </c>
      <c r="D27" s="74">
        <v>18921</v>
      </c>
      <c r="E27" s="75">
        <v>29387</v>
      </c>
      <c r="F27" s="73">
        <v>1311</v>
      </c>
      <c r="G27" s="74">
        <v>2493</v>
      </c>
      <c r="H27" s="75">
        <v>3804</v>
      </c>
      <c r="I27" s="73">
        <f t="shared" si="5"/>
        <v>11777</v>
      </c>
      <c r="J27" s="74">
        <f t="shared" si="5"/>
        <v>21414</v>
      </c>
      <c r="K27" s="75">
        <f t="shared" si="5"/>
        <v>33191</v>
      </c>
      <c r="L27" s="73">
        <v>281</v>
      </c>
      <c r="M27" s="74">
        <v>616</v>
      </c>
      <c r="N27" s="75">
        <v>897</v>
      </c>
      <c r="O27" s="73">
        <v>2491</v>
      </c>
      <c r="P27" s="74">
        <v>4189</v>
      </c>
      <c r="Q27" s="75">
        <v>6680</v>
      </c>
      <c r="R27" s="73">
        <v>1098</v>
      </c>
      <c r="S27" s="74">
        <v>928</v>
      </c>
      <c r="T27" s="75">
        <v>2026</v>
      </c>
      <c r="U27" s="73">
        <f t="shared" si="6"/>
        <v>3870</v>
      </c>
      <c r="V27" s="74">
        <f t="shared" si="6"/>
        <v>5733</v>
      </c>
      <c r="W27" s="75">
        <f t="shared" si="6"/>
        <v>9603</v>
      </c>
      <c r="X27" s="73">
        <f t="shared" si="7"/>
        <v>15647</v>
      </c>
      <c r="Y27" s="74">
        <f t="shared" si="7"/>
        <v>27147</v>
      </c>
      <c r="Z27" s="75">
        <f t="shared" si="7"/>
        <v>42794</v>
      </c>
      <c r="AA27" s="73">
        <v>4317</v>
      </c>
      <c r="AB27" s="74">
        <v>8110</v>
      </c>
      <c r="AC27" s="75">
        <v>12427</v>
      </c>
      <c r="AD27" s="73">
        <f t="shared" si="8"/>
        <v>19964</v>
      </c>
      <c r="AE27" s="74">
        <f t="shared" si="8"/>
        <v>35257</v>
      </c>
      <c r="AF27" s="75">
        <f t="shared" si="8"/>
        <v>55221</v>
      </c>
    </row>
    <row r="28" spans="2:32" s="52" customFormat="1" ht="12">
      <c r="B28" s="199" t="s">
        <v>113</v>
      </c>
      <c r="C28" s="198">
        <v>7035</v>
      </c>
      <c r="D28" s="200">
        <v>3946</v>
      </c>
      <c r="E28" s="201">
        <v>10981</v>
      </c>
      <c r="F28" s="198">
        <v>560</v>
      </c>
      <c r="G28" s="200">
        <v>425</v>
      </c>
      <c r="H28" s="201">
        <v>985</v>
      </c>
      <c r="I28" s="198">
        <v>7595</v>
      </c>
      <c r="J28" s="200">
        <v>4371</v>
      </c>
      <c r="K28" s="201">
        <v>11966</v>
      </c>
      <c r="L28" s="198">
        <v>1233</v>
      </c>
      <c r="M28" s="200">
        <v>1522</v>
      </c>
      <c r="N28" s="201">
        <v>2755</v>
      </c>
      <c r="O28" s="198">
        <v>1878</v>
      </c>
      <c r="P28" s="200">
        <v>1160</v>
      </c>
      <c r="Q28" s="201">
        <v>3038</v>
      </c>
      <c r="R28" s="198">
        <v>453</v>
      </c>
      <c r="S28" s="200">
        <v>198</v>
      </c>
      <c r="T28" s="201">
        <v>651</v>
      </c>
      <c r="U28" s="198">
        <v>3564</v>
      </c>
      <c r="V28" s="200">
        <v>2880</v>
      </c>
      <c r="W28" s="201">
        <v>6444</v>
      </c>
      <c r="X28" s="198">
        <v>11159</v>
      </c>
      <c r="Y28" s="200">
        <v>7251</v>
      </c>
      <c r="Z28" s="201">
        <v>18410</v>
      </c>
      <c r="AA28" s="198">
        <v>4320</v>
      </c>
      <c r="AB28" s="200">
        <v>3914</v>
      </c>
      <c r="AC28" s="201">
        <v>8234</v>
      </c>
      <c r="AD28" s="198">
        <v>15479</v>
      </c>
      <c r="AE28" s="200">
        <v>11165</v>
      </c>
      <c r="AF28" s="201">
        <v>26644</v>
      </c>
    </row>
    <row r="29" spans="2:32" s="52" customFormat="1" ht="12">
      <c r="B29" s="199" t="s">
        <v>114</v>
      </c>
      <c r="C29" s="198">
        <v>26233</v>
      </c>
      <c r="D29" s="200">
        <v>29055</v>
      </c>
      <c r="E29" s="201">
        <v>55288</v>
      </c>
      <c r="F29" s="198">
        <v>2634</v>
      </c>
      <c r="G29" s="200">
        <v>3471</v>
      </c>
      <c r="H29" s="201">
        <v>6105</v>
      </c>
      <c r="I29" s="198">
        <f t="shared" si="5"/>
        <v>28867</v>
      </c>
      <c r="J29" s="200">
        <f t="shared" si="5"/>
        <v>32526</v>
      </c>
      <c r="K29" s="201">
        <f t="shared" si="5"/>
        <v>61393</v>
      </c>
      <c r="L29" s="198">
        <v>948</v>
      </c>
      <c r="M29" s="200">
        <v>1446</v>
      </c>
      <c r="N29" s="201">
        <v>2394</v>
      </c>
      <c r="O29" s="198">
        <v>6227</v>
      </c>
      <c r="P29" s="200">
        <v>6758</v>
      </c>
      <c r="Q29" s="201">
        <v>12985</v>
      </c>
      <c r="R29" s="198">
        <v>2165</v>
      </c>
      <c r="S29" s="200">
        <v>1506</v>
      </c>
      <c r="T29" s="201">
        <v>3671</v>
      </c>
      <c r="U29" s="198">
        <f>SUM(R29,O29,L29)</f>
        <v>9340</v>
      </c>
      <c r="V29" s="200">
        <f>SUM(S29,P29,M29)</f>
        <v>9710</v>
      </c>
      <c r="W29" s="201">
        <f>SUM(T29,Q29,N29)</f>
        <v>19050</v>
      </c>
      <c r="X29" s="198">
        <f>SUM(U29,I29)</f>
        <v>38207</v>
      </c>
      <c r="Y29" s="200">
        <f>SUM(V29,J29)</f>
        <v>42236</v>
      </c>
      <c r="Z29" s="201">
        <f>SUM(W29,K29)</f>
        <v>80443</v>
      </c>
      <c r="AA29" s="198">
        <v>11709</v>
      </c>
      <c r="AB29" s="200">
        <v>15028</v>
      </c>
      <c r="AC29" s="201">
        <v>26737</v>
      </c>
      <c r="AD29" s="198">
        <f>SUM(AA29,X29)</f>
        <v>49916</v>
      </c>
      <c r="AE29" s="200">
        <f>SUM(AB29,Y29)</f>
        <v>57264</v>
      </c>
      <c r="AF29" s="201">
        <f>SUM(AC29,Z29)</f>
        <v>107180</v>
      </c>
    </row>
    <row r="30" spans="2:32" s="52" customFormat="1" ht="12">
      <c r="B30" s="165" t="s">
        <v>49</v>
      </c>
      <c r="C30" s="127"/>
      <c r="D30" s="128"/>
      <c r="E30" s="129"/>
      <c r="F30" s="127"/>
      <c r="G30" s="128"/>
      <c r="H30" s="129"/>
      <c r="I30" s="127"/>
      <c r="J30" s="128"/>
      <c r="K30" s="129"/>
      <c r="L30" s="127"/>
      <c r="M30" s="128"/>
      <c r="N30" s="129"/>
      <c r="O30" s="127"/>
      <c r="P30" s="128"/>
      <c r="Q30" s="129"/>
      <c r="R30" s="127"/>
      <c r="S30" s="128"/>
      <c r="T30" s="129"/>
      <c r="U30" s="127"/>
      <c r="V30" s="128"/>
      <c r="W30" s="129"/>
      <c r="X30" s="127"/>
      <c r="Y30" s="128"/>
      <c r="Z30" s="129"/>
      <c r="AA30" s="127"/>
      <c r="AB30" s="128"/>
      <c r="AC30" s="129"/>
      <c r="AD30" s="127"/>
      <c r="AE30" s="128"/>
      <c r="AF30" s="129"/>
    </row>
    <row r="31" spans="2:32" s="52" customFormat="1" ht="12">
      <c r="B31" s="156" t="s">
        <v>46</v>
      </c>
      <c r="C31" s="226">
        <v>0.08031742214740892</v>
      </c>
      <c r="D31" s="227">
        <v>0.06414957122511439</v>
      </c>
      <c r="E31" s="228">
        <v>0.072266067090193</v>
      </c>
      <c r="F31" s="226">
        <v>0.07420162805259863</v>
      </c>
      <c r="G31" s="227">
        <v>0.057751540041067764</v>
      </c>
      <c r="H31" s="228">
        <v>0.06516220028208744</v>
      </c>
      <c r="I31" s="226">
        <v>0.07978169052712412</v>
      </c>
      <c r="J31" s="227">
        <v>0.06347399517575955</v>
      </c>
      <c r="K31" s="228">
        <v>0.07157949263212421</v>
      </c>
      <c r="L31" s="226">
        <v>0.3402109124254929</v>
      </c>
      <c r="M31" s="227">
        <v>0.3005390835579515</v>
      </c>
      <c r="N31" s="228">
        <v>0.3173431734317343</v>
      </c>
      <c r="O31" s="226">
        <v>0.10191239975323874</v>
      </c>
      <c r="P31" s="227">
        <v>0.06441020459712049</v>
      </c>
      <c r="Q31" s="228">
        <v>0.08338014104724459</v>
      </c>
      <c r="R31" s="226">
        <v>0.07715813598166539</v>
      </c>
      <c r="S31" s="227">
        <v>0.05927230046948357</v>
      </c>
      <c r="T31" s="228">
        <v>0.07010643220731143</v>
      </c>
      <c r="U31" s="226">
        <v>0.13716676999380037</v>
      </c>
      <c r="V31" s="227">
        <v>0.11938046068308181</v>
      </c>
      <c r="W31" s="228">
        <v>0.1283831489762297</v>
      </c>
      <c r="X31" s="226">
        <v>0.09478183365069076</v>
      </c>
      <c r="Y31" s="227">
        <v>0.07769717299492795</v>
      </c>
      <c r="Z31" s="228">
        <v>0.08622904717105197</v>
      </c>
      <c r="AA31" s="226">
        <v>0.12346372200386799</v>
      </c>
      <c r="AB31" s="227">
        <v>0.10817231548938866</v>
      </c>
      <c r="AC31" s="228">
        <v>0.11518115009579366</v>
      </c>
      <c r="AD31" s="226">
        <v>0.101812065142595</v>
      </c>
      <c r="AE31" s="227">
        <v>0.08613307223545573</v>
      </c>
      <c r="AF31" s="228">
        <v>0.0937948350071736</v>
      </c>
    </row>
    <row r="32" spans="2:32" s="52" customFormat="1" ht="12">
      <c r="B32" s="156" t="s">
        <v>47</v>
      </c>
      <c r="C32" s="226">
        <v>0.23412889262955391</v>
      </c>
      <c r="D32" s="227">
        <v>0.09920911487530681</v>
      </c>
      <c r="E32" s="228">
        <v>0.1669408018832335</v>
      </c>
      <c r="F32" s="226">
        <v>0.18847839699436444</v>
      </c>
      <c r="G32" s="227">
        <v>0.08906570841889117</v>
      </c>
      <c r="H32" s="228">
        <v>0.13385049365303245</v>
      </c>
      <c r="I32" s="226">
        <v>0.23012999835445122</v>
      </c>
      <c r="J32" s="227">
        <v>0.09813806000487844</v>
      </c>
      <c r="K32" s="228">
        <v>0.16374269005847952</v>
      </c>
      <c r="L32" s="226">
        <v>0.3282897753324163</v>
      </c>
      <c r="M32" s="227">
        <v>0.3045822102425876</v>
      </c>
      <c r="N32" s="228">
        <v>0.3146241988735677</v>
      </c>
      <c r="O32" s="226">
        <v>0.2285009253547193</v>
      </c>
      <c r="P32" s="227">
        <v>0.1300833543824198</v>
      </c>
      <c r="Q32" s="228">
        <v>0.17986644198963989</v>
      </c>
      <c r="R32" s="226">
        <v>0.17456073338426278</v>
      </c>
      <c r="S32" s="227">
        <v>0.10387323943661972</v>
      </c>
      <c r="T32" s="228">
        <v>0.14669134659879685</v>
      </c>
      <c r="U32" s="226">
        <v>0.23442343459392437</v>
      </c>
      <c r="V32" s="227">
        <v>0.16767275615567911</v>
      </c>
      <c r="W32" s="228">
        <v>0.20145916686279125</v>
      </c>
      <c r="X32" s="226">
        <v>0.23125227889640643</v>
      </c>
      <c r="Y32" s="227">
        <v>0.11582839937761433</v>
      </c>
      <c r="Z32" s="228">
        <v>0.17346969742951657</v>
      </c>
      <c r="AA32" s="226">
        <v>0.25634786948655564</v>
      </c>
      <c r="AB32" s="227">
        <v>0.17558863900327315</v>
      </c>
      <c r="AC32" s="228">
        <v>0.2126047296331246</v>
      </c>
      <c r="AD32" s="226">
        <v>0.23740347121339553</v>
      </c>
      <c r="AE32" s="227">
        <v>0.13237077847111606</v>
      </c>
      <c r="AF32" s="228">
        <v>0.1836964968914395</v>
      </c>
    </row>
    <row r="33" spans="2:32" s="52" customFormat="1" ht="12">
      <c r="B33" s="156" t="s">
        <v>48</v>
      </c>
      <c r="C33" s="226">
        <v>0.37095707586870263</v>
      </c>
      <c r="D33" s="227">
        <v>0.26329505166510103</v>
      </c>
      <c r="E33" s="228">
        <v>0.31734295070093105</v>
      </c>
      <c r="F33" s="226">
        <v>0.32686286787726987</v>
      </c>
      <c r="G33" s="227">
        <v>0.21329568788501027</v>
      </c>
      <c r="H33" s="228">
        <v>0.2644569816643159</v>
      </c>
      <c r="I33" s="226">
        <v>0.3670945093522023</v>
      </c>
      <c r="J33" s="227">
        <v>0.2580155568203377</v>
      </c>
      <c r="K33" s="228">
        <v>0.3122316280211017</v>
      </c>
      <c r="L33" s="226">
        <v>0.2026593305823017</v>
      </c>
      <c r="M33" s="227">
        <v>0.18733153638814015</v>
      </c>
      <c r="N33" s="228">
        <v>0.19382404350359292</v>
      </c>
      <c r="O33" s="226">
        <v>0.36224552745219</v>
      </c>
      <c r="P33" s="227">
        <v>0.27645870169234654</v>
      </c>
      <c r="Q33" s="228">
        <v>0.3198527117268926</v>
      </c>
      <c r="R33" s="226">
        <v>0.32887700534759357</v>
      </c>
      <c r="S33" s="227">
        <v>0.29225352112676056</v>
      </c>
      <c r="T33" s="228">
        <v>0.31443776029615916</v>
      </c>
      <c r="U33" s="226">
        <v>0.32850278983261005</v>
      </c>
      <c r="V33" s="227">
        <v>0.25758538522637014</v>
      </c>
      <c r="W33" s="228">
        <v>0.2934808190162391</v>
      </c>
      <c r="X33" s="226">
        <v>0.35700684681764777</v>
      </c>
      <c r="Y33" s="227">
        <v>0.25790611675793645</v>
      </c>
      <c r="Z33" s="228">
        <v>0.30739583017207367</v>
      </c>
      <c r="AA33" s="226">
        <v>0.35086405889325595</v>
      </c>
      <c r="AB33" s="227">
        <v>0.28808995882166616</v>
      </c>
      <c r="AC33" s="228">
        <v>0.31686254325012153</v>
      </c>
      <c r="AD33" s="226">
        <v>0.35550118510589496</v>
      </c>
      <c r="AE33" s="227">
        <v>0.26626138040889097</v>
      </c>
      <c r="AF33" s="228">
        <v>0.30986967957914874</v>
      </c>
    </row>
    <row r="34" spans="2:32" s="52" customFormat="1" ht="12">
      <c r="B34" s="156" t="s">
        <v>64</v>
      </c>
      <c r="C34" s="226">
        <v>0.3145966093543345</v>
      </c>
      <c r="D34" s="227">
        <v>0.5733462622344777</v>
      </c>
      <c r="E34" s="228">
        <v>0.4434501803256425</v>
      </c>
      <c r="F34" s="226">
        <v>0.41045710707576705</v>
      </c>
      <c r="G34" s="227">
        <v>0.6398870636550308</v>
      </c>
      <c r="H34" s="228">
        <v>0.5365303244005641</v>
      </c>
      <c r="I34" s="226">
        <v>0.3229938017662224</v>
      </c>
      <c r="J34" s="227">
        <v>0.5803723879990244</v>
      </c>
      <c r="K34" s="228">
        <v>0.45244618928829455</v>
      </c>
      <c r="L34" s="226">
        <v>0.12883998165978908</v>
      </c>
      <c r="M34" s="227">
        <v>0.20754716981132076</v>
      </c>
      <c r="N34" s="228">
        <v>0.17420858419110508</v>
      </c>
      <c r="O34" s="226">
        <v>0.30734114743985197</v>
      </c>
      <c r="P34" s="227">
        <v>0.5290477393281131</v>
      </c>
      <c r="Q34" s="228">
        <v>0.4169007052362229</v>
      </c>
      <c r="R34" s="226">
        <v>0.41940412528647825</v>
      </c>
      <c r="S34" s="227">
        <v>0.5446009389671361</v>
      </c>
      <c r="T34" s="228">
        <v>0.46876446089773255</v>
      </c>
      <c r="U34" s="226">
        <v>0.2999070055796652</v>
      </c>
      <c r="V34" s="227">
        <v>0.45536139793486896</v>
      </c>
      <c r="W34" s="228">
        <v>0.3766768651447399</v>
      </c>
      <c r="X34" s="226">
        <v>0.31695904063525504</v>
      </c>
      <c r="Y34" s="227">
        <v>0.5485683108695213</v>
      </c>
      <c r="Z34" s="228">
        <v>0.4329054252273578</v>
      </c>
      <c r="AA34" s="226">
        <v>0.2693243496163204</v>
      </c>
      <c r="AB34" s="227">
        <v>0.42814908668567203</v>
      </c>
      <c r="AC34" s="228">
        <v>0.3553515770209602</v>
      </c>
      <c r="AD34" s="226">
        <v>0.30528327853811454</v>
      </c>
      <c r="AE34" s="227">
        <v>0.5152347688845372</v>
      </c>
      <c r="AF34" s="228">
        <v>0.4126389885222382</v>
      </c>
    </row>
    <row r="35" spans="2:32" s="52" customFormat="1" ht="12">
      <c r="B35" s="199" t="s">
        <v>113</v>
      </c>
      <c r="C35" s="229">
        <f>+C28/C$11</f>
        <v>0.21146447036190935</v>
      </c>
      <c r="D35" s="230">
        <f aca="true" t="shared" si="9" ref="D35:AF35">+D28/D$11</f>
        <v>0.11957213417775218</v>
      </c>
      <c r="E35" s="231">
        <f t="shared" si="9"/>
        <v>0.1657034209057025</v>
      </c>
      <c r="F35" s="229">
        <f t="shared" si="9"/>
        <v>0.17532874139010646</v>
      </c>
      <c r="G35" s="230">
        <f t="shared" si="9"/>
        <v>0.10908624229979466</v>
      </c>
      <c r="H35" s="231">
        <f t="shared" si="9"/>
        <v>0.1389280677009873</v>
      </c>
      <c r="I35" s="229">
        <f t="shared" si="9"/>
        <v>0.20829905106686414</v>
      </c>
      <c r="J35" s="230">
        <f t="shared" si="9"/>
        <v>0.11846491584681682</v>
      </c>
      <c r="K35" s="231">
        <f t="shared" si="9"/>
        <v>0.16311563679984734</v>
      </c>
      <c r="L35" s="229">
        <f t="shared" si="9"/>
        <v>0.5653370013755158</v>
      </c>
      <c r="M35" s="230">
        <f t="shared" si="9"/>
        <v>0.5128032345013477</v>
      </c>
      <c r="N35" s="231">
        <f t="shared" si="9"/>
        <v>0.5350553505535055</v>
      </c>
      <c r="O35" s="229">
        <f t="shared" si="9"/>
        <v>0.23170882171499074</v>
      </c>
      <c r="P35" s="230">
        <f t="shared" si="9"/>
        <v>0.14650164182874464</v>
      </c>
      <c r="Q35" s="231">
        <f t="shared" si="9"/>
        <v>0.18960244648318042</v>
      </c>
      <c r="R35" s="229">
        <f t="shared" si="9"/>
        <v>0.17303284950343775</v>
      </c>
      <c r="S35" s="230">
        <f t="shared" si="9"/>
        <v>0.11619718309859155</v>
      </c>
      <c r="T35" s="231">
        <f t="shared" si="9"/>
        <v>0.15062471078204534</v>
      </c>
      <c r="U35" s="229">
        <f t="shared" si="9"/>
        <v>0.27619342839429634</v>
      </c>
      <c r="V35" s="230">
        <f t="shared" si="9"/>
        <v>0.22875297855440826</v>
      </c>
      <c r="W35" s="231">
        <f t="shared" si="9"/>
        <v>0.2527653565544834</v>
      </c>
      <c r="X35" s="229">
        <f t="shared" si="9"/>
        <v>0.22604626666126484</v>
      </c>
      <c r="Y35" s="230">
        <f t="shared" si="9"/>
        <v>0.14652332935922566</v>
      </c>
      <c r="Z35" s="231">
        <f t="shared" si="9"/>
        <v>0.18623612839266385</v>
      </c>
      <c r="AA35" s="229">
        <f t="shared" si="9"/>
        <v>0.26951151038742277</v>
      </c>
      <c r="AB35" s="230">
        <f t="shared" si="9"/>
        <v>0.20663076760637736</v>
      </c>
      <c r="AC35" s="231">
        <f t="shared" si="9"/>
        <v>0.23545223184924652</v>
      </c>
      <c r="AD35" s="229">
        <f t="shared" si="9"/>
        <v>0.2367000535209114</v>
      </c>
      <c r="AE35" s="230">
        <f t="shared" si="9"/>
        <v>0.16316181735813765</v>
      </c>
      <c r="AF35" s="231">
        <f t="shared" si="9"/>
        <v>0.1990973218555715</v>
      </c>
    </row>
    <row r="36" spans="2:32" s="52" customFormat="1" ht="12">
      <c r="B36" s="199" t="s">
        <v>114</v>
      </c>
      <c r="C36" s="229">
        <f>+C29/C$11</f>
        <v>0.7885355296380907</v>
      </c>
      <c r="D36" s="230">
        <f aca="true" t="shared" si="10" ref="D36:AF36">+D29/D$11</f>
        <v>0.8804278658222479</v>
      </c>
      <c r="E36" s="231">
        <f t="shared" si="10"/>
        <v>0.8342965790942974</v>
      </c>
      <c r="F36" s="229">
        <f t="shared" si="10"/>
        <v>0.8246712586098935</v>
      </c>
      <c r="G36" s="230">
        <f t="shared" si="10"/>
        <v>0.8909137577002053</v>
      </c>
      <c r="H36" s="231">
        <f t="shared" si="10"/>
        <v>0.8610719322990127</v>
      </c>
      <c r="I36" s="229">
        <f t="shared" si="10"/>
        <v>0.7917009489331359</v>
      </c>
      <c r="J36" s="230">
        <f t="shared" si="10"/>
        <v>0.8815350841531832</v>
      </c>
      <c r="K36" s="231">
        <f t="shared" si="10"/>
        <v>0.8368843632001527</v>
      </c>
      <c r="L36" s="229">
        <f t="shared" si="10"/>
        <v>0.4346629986244842</v>
      </c>
      <c r="M36" s="230">
        <f t="shared" si="10"/>
        <v>0.4871967654986523</v>
      </c>
      <c r="N36" s="231">
        <f t="shared" si="10"/>
        <v>0.46494464944649444</v>
      </c>
      <c r="O36" s="229">
        <f t="shared" si="10"/>
        <v>0.7682911782850093</v>
      </c>
      <c r="P36" s="230">
        <f t="shared" si="10"/>
        <v>0.8534983581712554</v>
      </c>
      <c r="Q36" s="231">
        <f t="shared" si="10"/>
        <v>0.8103975535168195</v>
      </c>
      <c r="R36" s="229">
        <f t="shared" si="10"/>
        <v>0.8269671504965622</v>
      </c>
      <c r="S36" s="230">
        <f t="shared" si="10"/>
        <v>0.8838028169014085</v>
      </c>
      <c r="T36" s="231">
        <f t="shared" si="10"/>
        <v>0.8493752892179547</v>
      </c>
      <c r="U36" s="229">
        <f t="shared" si="10"/>
        <v>0.7238065716057036</v>
      </c>
      <c r="V36" s="230">
        <f t="shared" si="10"/>
        <v>0.7712470214455918</v>
      </c>
      <c r="W36" s="231">
        <f t="shared" si="10"/>
        <v>0.7472346434455166</v>
      </c>
      <c r="X36" s="229">
        <f t="shared" si="10"/>
        <v>0.7739537333387352</v>
      </c>
      <c r="Y36" s="230">
        <f t="shared" si="10"/>
        <v>0.8534766706407744</v>
      </c>
      <c r="Z36" s="231">
        <f t="shared" si="10"/>
        <v>0.8137638716073361</v>
      </c>
      <c r="AA36" s="229">
        <f t="shared" si="10"/>
        <v>0.7304884896125772</v>
      </c>
      <c r="AB36" s="230">
        <f t="shared" si="10"/>
        <v>0.7933692323936227</v>
      </c>
      <c r="AC36" s="231">
        <f t="shared" si="10"/>
        <v>0.7645477681507534</v>
      </c>
      <c r="AD36" s="229">
        <f t="shared" si="10"/>
        <v>0.7632999464790886</v>
      </c>
      <c r="AE36" s="230">
        <f t="shared" si="10"/>
        <v>0.8368381826418624</v>
      </c>
      <c r="AF36" s="231">
        <f t="shared" si="10"/>
        <v>0.8009026781444285</v>
      </c>
    </row>
    <row r="37" spans="2:32" s="52" customFormat="1" ht="12">
      <c r="B37" s="164" t="s">
        <v>67</v>
      </c>
      <c r="C37" s="226">
        <v>0.020440062522544187</v>
      </c>
      <c r="D37" s="227">
        <v>0.020440062522544187</v>
      </c>
      <c r="E37" s="228">
        <v>0.020440062522544187</v>
      </c>
      <c r="F37" s="226">
        <v>0.020976831559173452</v>
      </c>
      <c r="G37" s="227">
        <v>0.019250513347022588</v>
      </c>
      <c r="H37" s="228">
        <v>0.02002820874471086</v>
      </c>
      <c r="I37" s="226">
        <v>0.020487082441994407</v>
      </c>
      <c r="J37" s="227">
        <v>0.01818576035992086</v>
      </c>
      <c r="K37" s="228">
        <v>0.0193295982769667</v>
      </c>
      <c r="L37" s="226">
        <v>0.03484640073360844</v>
      </c>
      <c r="M37" s="227">
        <v>0.03975741239892183</v>
      </c>
      <c r="N37" s="228">
        <v>0.03767721887745193</v>
      </c>
      <c r="O37" s="226">
        <v>0.029117828500925355</v>
      </c>
      <c r="P37" s="227">
        <v>0.018565294266228844</v>
      </c>
      <c r="Q37" s="228">
        <v>0.023903139237346313</v>
      </c>
      <c r="R37" s="226">
        <v>0.015278838808250574</v>
      </c>
      <c r="S37" s="227">
        <v>0.014084507042253521</v>
      </c>
      <c r="T37" s="228">
        <v>0.014807959278111986</v>
      </c>
      <c r="U37" s="226">
        <v>0.02727836329820211</v>
      </c>
      <c r="V37" s="227">
        <v>0.02295472597299444</v>
      </c>
      <c r="W37" s="228">
        <v>0.025143170942182474</v>
      </c>
      <c r="X37" s="226">
        <v>0.022262285783737797</v>
      </c>
      <c r="Y37" s="227">
        <v>0.019399034089760948</v>
      </c>
      <c r="Z37" s="228">
        <v>0.020828907569825902</v>
      </c>
      <c r="AA37" s="226">
        <v>0.013725123214174309</v>
      </c>
      <c r="AB37" s="227">
        <v>0.017210431844578187</v>
      </c>
      <c r="AC37" s="228">
        <v>0.015612936433044523</v>
      </c>
      <c r="AD37" s="226">
        <v>0.020169737747534215</v>
      </c>
      <c r="AE37" s="227">
        <v>0.01879320171272414</v>
      </c>
      <c r="AF37" s="228">
        <v>0.0194658656145385</v>
      </c>
    </row>
    <row r="38" spans="2:32" s="52" customFormat="1" ht="12">
      <c r="B38" s="164" t="s">
        <v>68</v>
      </c>
      <c r="C38" s="226">
        <v>0.036010580738246964</v>
      </c>
      <c r="D38" s="227">
        <v>0.028665798006121027</v>
      </c>
      <c r="E38" s="228">
        <v>0.03235298555885859</v>
      </c>
      <c r="F38" s="226">
        <v>0.033813400125234816</v>
      </c>
      <c r="G38" s="227">
        <v>0.036190965092402466</v>
      </c>
      <c r="H38" s="228">
        <v>0.03511988716502116</v>
      </c>
      <c r="I38" s="226">
        <v>0.03581811200702101</v>
      </c>
      <c r="J38" s="227">
        <v>0.029460389733582677</v>
      </c>
      <c r="K38" s="228">
        <v>0.032620401041453674</v>
      </c>
      <c r="L38" s="226">
        <v>0.06464924346629987</v>
      </c>
      <c r="M38" s="227">
        <v>0.0660377358490566</v>
      </c>
      <c r="N38" s="228">
        <v>0.0654496018644397</v>
      </c>
      <c r="O38" s="226">
        <v>0.04836520666255398</v>
      </c>
      <c r="P38" s="227">
        <v>0.031194746148017177</v>
      </c>
      <c r="Q38" s="228">
        <v>0.03988017225238719</v>
      </c>
      <c r="R38" s="226">
        <v>0</v>
      </c>
      <c r="S38" s="227">
        <v>0.022300469483568074</v>
      </c>
      <c r="T38" s="228">
        <v>0.03077279037482647</v>
      </c>
      <c r="U38" s="226">
        <v>0.04866707997520149</v>
      </c>
      <c r="V38" s="227">
        <v>0.038204924543288325</v>
      </c>
      <c r="W38" s="228">
        <v>0.04350043147407233</v>
      </c>
      <c r="X38" s="226">
        <v>0.03745430940218002</v>
      </c>
      <c r="Y38" s="227">
        <v>0.03184991576227186</v>
      </c>
      <c r="Z38" s="228">
        <v>0.03562769063454764</v>
      </c>
      <c r="AA38" s="226">
        <v>0.025017156404017717</v>
      </c>
      <c r="AB38" s="227">
        <v>0.029352761060078135</v>
      </c>
      <c r="AC38" s="228">
        <v>0.02736553144033628</v>
      </c>
      <c r="AD38" s="226">
        <v>0.03442916865951011</v>
      </c>
      <c r="AE38" s="227">
        <v>0.031180119823182445</v>
      </c>
      <c r="AF38" s="228">
        <v>0.03349131453466355</v>
      </c>
    </row>
    <row r="39" spans="2:32" s="52" customFormat="1" ht="12">
      <c r="B39" s="164" t="s">
        <v>69</v>
      </c>
      <c r="C39" s="226">
        <v>0.05551641538678315</v>
      </c>
      <c r="D39" s="227">
        <v>0.08093209721874217</v>
      </c>
      <c r="E39" s="228">
        <v>0.06466450216450216</v>
      </c>
      <c r="F39" s="226">
        <v>0.06153846153846154</v>
      </c>
      <c r="G39" s="227">
        <v>0.07456140350877193</v>
      </c>
      <c r="H39" s="228">
        <v>0.06724303554274735</v>
      </c>
      <c r="I39" s="226">
        <v>0.055975006508721684</v>
      </c>
      <c r="J39" s="227">
        <v>0.08027883966719136</v>
      </c>
      <c r="K39" s="228">
        <v>0.06488581086651826</v>
      </c>
      <c r="L39" s="226">
        <v>0.05003909304143862</v>
      </c>
      <c r="M39" s="227">
        <v>0.06768837803320563</v>
      </c>
      <c r="N39" s="228">
        <v>0.05975395430579965</v>
      </c>
      <c r="O39" s="226">
        <v>0.08626850433894845</v>
      </c>
      <c r="P39" s="227">
        <v>0.06904955320877336</v>
      </c>
      <c r="Q39" s="228">
        <v>0.07962382445141065</v>
      </c>
      <c r="R39" s="226">
        <v>0.0611439842209073</v>
      </c>
      <c r="S39" s="227">
        <v>0.03982300884955752</v>
      </c>
      <c r="T39" s="228">
        <v>0.054570259208731244</v>
      </c>
      <c r="U39" s="226">
        <v>0.07049399198931909</v>
      </c>
      <c r="V39" s="227">
        <v>0.06615944426066821</v>
      </c>
      <c r="W39" s="228">
        <v>0.06855791962174941</v>
      </c>
      <c r="X39" s="226">
        <v>0.06103602762408772</v>
      </c>
      <c r="Y39" s="227">
        <v>0.07628399876911923</v>
      </c>
      <c r="Z39" s="228">
        <v>0.06657925786515374</v>
      </c>
      <c r="AA39" s="226">
        <v>0.034238758274366586</v>
      </c>
      <c r="AB39" s="227">
        <v>0.05423814328960646</v>
      </c>
      <c r="AC39" s="228">
        <v>0.04373876572798083</v>
      </c>
      <c r="AD39" s="226">
        <v>0.05447574425976095</v>
      </c>
      <c r="AE39" s="227">
        <v>0.0701892814954445</v>
      </c>
      <c r="AF39" s="228">
        <v>0.06061825337811814</v>
      </c>
    </row>
    <row r="40" spans="2:32" s="52" customFormat="1" ht="12.75" thickBot="1">
      <c r="B40" s="164" t="s">
        <v>70</v>
      </c>
      <c r="C40" s="232">
        <v>0.010902298631494682</v>
      </c>
      <c r="D40" s="233">
        <v>0.009395973154362415</v>
      </c>
      <c r="E40" s="234">
        <v>0.010110693097959774</v>
      </c>
      <c r="F40" s="232">
        <v>0.011769172361427487</v>
      </c>
      <c r="G40" s="233">
        <v>0.01181215787957361</v>
      </c>
      <c r="H40" s="234">
        <v>0.011793611793611793</v>
      </c>
      <c r="I40" s="232">
        <v>0.010981397443447536</v>
      </c>
      <c r="J40" s="233">
        <v>0.009653815409211093</v>
      </c>
      <c r="K40" s="234">
        <v>0.010278044728226346</v>
      </c>
      <c r="L40" s="232">
        <v>0.012658227848101266</v>
      </c>
      <c r="M40" s="233">
        <v>0.008298755186721992</v>
      </c>
      <c r="N40" s="234">
        <v>0</v>
      </c>
      <c r="O40" s="232">
        <v>0.010759595310743537</v>
      </c>
      <c r="P40" s="233">
        <v>0.009174311926605505</v>
      </c>
      <c r="Q40" s="234">
        <v>0.00993453985367732</v>
      </c>
      <c r="R40" s="232">
        <v>0.004157043879907622</v>
      </c>
      <c r="S40" s="233">
        <v>0.0099601593625498</v>
      </c>
      <c r="T40" s="234">
        <v>0.006537728139471534</v>
      </c>
      <c r="U40" s="232">
        <v>0.009421841541755889</v>
      </c>
      <c r="V40" s="233">
        <v>0.009165808444902163</v>
      </c>
      <c r="W40" s="234">
        <v>0.008031496062992126</v>
      </c>
      <c r="X40" s="232">
        <v>0.010650645144411776</v>
      </c>
      <c r="Y40" s="233">
        <v>0.009504407867704909</v>
      </c>
      <c r="Z40" s="234">
        <v>0.00951145411522842</v>
      </c>
      <c r="AA40" s="232">
        <v>0.005978307284994449</v>
      </c>
      <c r="AB40" s="233">
        <v>0.007386212403513442</v>
      </c>
      <c r="AC40" s="234">
        <v>0.006769645061151214</v>
      </c>
      <c r="AD40" s="232">
        <v>0.009506802466576819</v>
      </c>
      <c r="AE40" s="233">
        <v>0.008918819229667058</v>
      </c>
      <c r="AF40" s="234">
        <v>0.008795885642544361</v>
      </c>
    </row>
    <row r="41" spans="2:32" s="52" customFormat="1" ht="12">
      <c r="B41" s="158"/>
      <c r="C41" s="130"/>
      <c r="D41" s="131"/>
      <c r="E41" s="132"/>
      <c r="F41" s="130"/>
      <c r="G41" s="131"/>
      <c r="H41" s="132"/>
      <c r="I41" s="130"/>
      <c r="J41" s="131"/>
      <c r="K41" s="132"/>
      <c r="L41" s="130"/>
      <c r="M41" s="131"/>
      <c r="N41" s="132"/>
      <c r="O41" s="130"/>
      <c r="P41" s="131"/>
      <c r="Q41" s="132"/>
      <c r="R41" s="130"/>
      <c r="S41" s="131"/>
      <c r="T41" s="132"/>
      <c r="U41" s="130"/>
      <c r="V41" s="131"/>
      <c r="W41" s="132"/>
      <c r="X41" s="130"/>
      <c r="Y41" s="131"/>
      <c r="Z41" s="132"/>
      <c r="AA41" s="130"/>
      <c r="AB41" s="131"/>
      <c r="AC41" s="132"/>
      <c r="AD41" s="130"/>
      <c r="AE41" s="131"/>
      <c r="AF41" s="132"/>
    </row>
    <row r="42" spans="2:32" s="52" customFormat="1" ht="12">
      <c r="B42" s="163" t="s">
        <v>71</v>
      </c>
      <c r="C42" s="115"/>
      <c r="D42" s="116"/>
      <c r="E42" s="117"/>
      <c r="F42" s="115"/>
      <c r="G42" s="116"/>
      <c r="H42" s="117"/>
      <c r="I42" s="115"/>
      <c r="J42" s="116"/>
      <c r="K42" s="117"/>
      <c r="L42" s="115"/>
      <c r="M42" s="116"/>
      <c r="N42" s="117"/>
      <c r="O42" s="115"/>
      <c r="P42" s="116"/>
      <c r="Q42" s="117"/>
      <c r="R42" s="115"/>
      <c r="S42" s="116"/>
      <c r="T42" s="117"/>
      <c r="U42" s="115"/>
      <c r="V42" s="116"/>
      <c r="W42" s="117"/>
      <c r="X42" s="115"/>
      <c r="Y42" s="116"/>
      <c r="Z42" s="117"/>
      <c r="AA42" s="115"/>
      <c r="AB42" s="116"/>
      <c r="AC42" s="117"/>
      <c r="AD42" s="115"/>
      <c r="AE42" s="116"/>
      <c r="AF42" s="117"/>
    </row>
    <row r="43" spans="2:32" s="52" customFormat="1" ht="12">
      <c r="B43" s="153" t="s">
        <v>72</v>
      </c>
      <c r="C43" s="115"/>
      <c r="D43" s="116"/>
      <c r="E43" s="117"/>
      <c r="F43" s="115"/>
      <c r="G43" s="116"/>
      <c r="H43" s="117"/>
      <c r="I43" s="115"/>
      <c r="J43" s="116"/>
      <c r="K43" s="117"/>
      <c r="L43" s="115"/>
      <c r="M43" s="116"/>
      <c r="N43" s="117"/>
      <c r="O43" s="115"/>
      <c r="P43" s="116"/>
      <c r="Q43" s="117"/>
      <c r="R43" s="115"/>
      <c r="S43" s="116"/>
      <c r="T43" s="117"/>
      <c r="U43" s="115"/>
      <c r="V43" s="116"/>
      <c r="W43" s="117"/>
      <c r="X43" s="115"/>
      <c r="Y43" s="116"/>
      <c r="Z43" s="117"/>
      <c r="AA43" s="115"/>
      <c r="AB43" s="116"/>
      <c r="AC43" s="117"/>
      <c r="AD43" s="115"/>
      <c r="AE43" s="116"/>
      <c r="AF43" s="117"/>
    </row>
    <row r="44" spans="2:32" s="52" customFormat="1" ht="12">
      <c r="B44" s="161" t="s">
        <v>73</v>
      </c>
      <c r="C44" s="133">
        <v>0.046</v>
      </c>
      <c r="D44" s="134">
        <v>0.041</v>
      </c>
      <c r="E44" s="135">
        <v>0.043</v>
      </c>
      <c r="F44" s="133">
        <v>0.057</v>
      </c>
      <c r="G44" s="134">
        <v>0.046</v>
      </c>
      <c r="H44" s="135">
        <v>0.051</v>
      </c>
      <c r="I44" s="133">
        <v>0.047</v>
      </c>
      <c r="J44" s="134">
        <v>0.042</v>
      </c>
      <c r="K44" s="135">
        <v>0.044</v>
      </c>
      <c r="L44" s="133">
        <v>0.029</v>
      </c>
      <c r="M44" s="134">
        <v>0.029</v>
      </c>
      <c r="N44" s="135">
        <v>0.029</v>
      </c>
      <c r="O44" s="133">
        <v>0.045</v>
      </c>
      <c r="P44" s="134">
        <v>0.042</v>
      </c>
      <c r="Q44" s="135">
        <v>0.044</v>
      </c>
      <c r="R44" s="133">
        <v>0.04</v>
      </c>
      <c r="S44" s="134">
        <v>0.036</v>
      </c>
      <c r="T44" s="135">
        <v>0.039</v>
      </c>
      <c r="U44" s="133">
        <v>0.042</v>
      </c>
      <c r="V44" s="134">
        <v>0.038</v>
      </c>
      <c r="W44" s="135">
        <v>0.04</v>
      </c>
      <c r="X44" s="133">
        <v>0.045</v>
      </c>
      <c r="Y44" s="134">
        <v>0.041</v>
      </c>
      <c r="Z44" s="135">
        <v>0.043</v>
      </c>
      <c r="AA44" s="133">
        <v>0.039</v>
      </c>
      <c r="AB44" s="134">
        <v>0.033</v>
      </c>
      <c r="AC44" s="135">
        <v>0.036</v>
      </c>
      <c r="AD44" s="133">
        <v>0.044</v>
      </c>
      <c r="AE44" s="134">
        <v>0.039</v>
      </c>
      <c r="AF44" s="135">
        <v>0.041</v>
      </c>
    </row>
    <row r="45" spans="2:32" s="52" customFormat="1" ht="12" customHeight="1">
      <c r="B45" s="161" t="s">
        <v>74</v>
      </c>
      <c r="C45" s="133">
        <v>0.026</v>
      </c>
      <c r="D45" s="134">
        <v>0.025</v>
      </c>
      <c r="E45" s="135">
        <v>0.025</v>
      </c>
      <c r="F45" s="133">
        <v>0.034</v>
      </c>
      <c r="G45" s="134">
        <v>0.031</v>
      </c>
      <c r="H45" s="135">
        <v>0.032</v>
      </c>
      <c r="I45" s="133">
        <v>0.027</v>
      </c>
      <c r="J45" s="134">
        <v>0.025</v>
      </c>
      <c r="K45" s="135">
        <v>0.026</v>
      </c>
      <c r="L45" s="133">
        <v>0.017</v>
      </c>
      <c r="M45" s="134">
        <v>0.014</v>
      </c>
      <c r="N45" s="135">
        <v>0.016</v>
      </c>
      <c r="O45" s="133">
        <v>0.029</v>
      </c>
      <c r="P45" s="134">
        <v>0.027</v>
      </c>
      <c r="Q45" s="135">
        <v>0.028</v>
      </c>
      <c r="R45" s="133">
        <v>0.021</v>
      </c>
      <c r="S45" s="134">
        <v>0.02</v>
      </c>
      <c r="T45" s="135">
        <v>0.021</v>
      </c>
      <c r="U45" s="133">
        <v>0.025</v>
      </c>
      <c r="V45" s="134">
        <v>0.023</v>
      </c>
      <c r="W45" s="135">
        <v>0.024</v>
      </c>
      <c r="X45" s="133">
        <v>0.027</v>
      </c>
      <c r="Y45" s="134">
        <v>0.025</v>
      </c>
      <c r="Z45" s="135">
        <v>0.026</v>
      </c>
      <c r="AA45" s="133">
        <v>0.02</v>
      </c>
      <c r="AB45" s="134">
        <v>0.018</v>
      </c>
      <c r="AC45" s="135">
        <v>0.019</v>
      </c>
      <c r="AD45" s="133">
        <v>0.025</v>
      </c>
      <c r="AE45" s="134">
        <v>0.023</v>
      </c>
      <c r="AF45" s="135">
        <v>0.024</v>
      </c>
    </row>
    <row r="46" spans="2:32" s="52" customFormat="1" ht="24" customHeight="1">
      <c r="B46" s="161" t="s">
        <v>119</v>
      </c>
      <c r="C46" s="133">
        <v>0.066</v>
      </c>
      <c r="D46" s="134">
        <v>0.062</v>
      </c>
      <c r="E46" s="135">
        <v>0.064</v>
      </c>
      <c r="F46" s="133">
        <v>0.084</v>
      </c>
      <c r="G46" s="134">
        <v>0.071</v>
      </c>
      <c r="H46" s="135">
        <v>0.077</v>
      </c>
      <c r="I46" s="133">
        <v>0.068</v>
      </c>
      <c r="J46" s="134">
        <v>0.063</v>
      </c>
      <c r="K46" s="135">
        <v>0.065</v>
      </c>
      <c r="L46" s="133">
        <v>0.043</v>
      </c>
      <c r="M46" s="134">
        <v>0.04</v>
      </c>
      <c r="N46" s="135">
        <v>0.041</v>
      </c>
      <c r="O46" s="133">
        <v>0.068</v>
      </c>
      <c r="P46" s="134">
        <v>0.064</v>
      </c>
      <c r="Q46" s="135">
        <v>0.066</v>
      </c>
      <c r="R46" s="133">
        <v>0.059</v>
      </c>
      <c r="S46" s="134">
        <v>0.053</v>
      </c>
      <c r="T46" s="135">
        <v>0.057</v>
      </c>
      <c r="U46" s="133">
        <v>0.062</v>
      </c>
      <c r="V46" s="134">
        <v>0.057</v>
      </c>
      <c r="W46" s="135">
        <v>0.059</v>
      </c>
      <c r="X46" s="133">
        <v>0.066</v>
      </c>
      <c r="Y46" s="134">
        <v>0.061</v>
      </c>
      <c r="Z46" s="135">
        <v>0.064</v>
      </c>
      <c r="AA46" s="133">
        <v>0.055</v>
      </c>
      <c r="AB46" s="134">
        <v>0.048</v>
      </c>
      <c r="AC46" s="135">
        <v>0.051</v>
      </c>
      <c r="AD46" s="133">
        <v>0.064</v>
      </c>
      <c r="AE46" s="134">
        <v>0.057</v>
      </c>
      <c r="AF46" s="135">
        <v>0.06</v>
      </c>
    </row>
    <row r="47" spans="2:32" s="52" customFormat="1" ht="12" customHeight="1">
      <c r="B47" s="161" t="s">
        <v>75</v>
      </c>
      <c r="C47" s="133">
        <v>0.51</v>
      </c>
      <c r="D47" s="134">
        <v>0.514</v>
      </c>
      <c r="E47" s="135">
        <v>0.512</v>
      </c>
      <c r="F47" s="133">
        <v>0.57</v>
      </c>
      <c r="G47" s="134">
        <v>0.575</v>
      </c>
      <c r="H47" s="135">
        <v>0.573</v>
      </c>
      <c r="I47" s="133">
        <v>0.515</v>
      </c>
      <c r="J47" s="134">
        <v>0.521</v>
      </c>
      <c r="K47" s="135">
        <v>0.518</v>
      </c>
      <c r="L47" s="133">
        <v>0.343</v>
      </c>
      <c r="M47" s="134">
        <v>0.32</v>
      </c>
      <c r="N47" s="135">
        <v>0.33</v>
      </c>
      <c r="O47" s="133">
        <v>0.506</v>
      </c>
      <c r="P47" s="134">
        <v>0.507</v>
      </c>
      <c r="Q47" s="135">
        <v>0.506</v>
      </c>
      <c r="R47" s="133">
        <v>0.582</v>
      </c>
      <c r="S47" s="134">
        <v>0.574</v>
      </c>
      <c r="T47" s="135">
        <v>0.579</v>
      </c>
      <c r="U47" s="133">
        <v>0.494</v>
      </c>
      <c r="V47" s="134">
        <v>0.472</v>
      </c>
      <c r="W47" s="135">
        <v>0.483</v>
      </c>
      <c r="X47" s="133">
        <v>0.51</v>
      </c>
      <c r="Y47" s="134">
        <v>0.508</v>
      </c>
      <c r="Z47" s="135">
        <v>0.509</v>
      </c>
      <c r="AA47" s="133">
        <v>0.474</v>
      </c>
      <c r="AB47" s="134">
        <v>0.449</v>
      </c>
      <c r="AC47" s="135">
        <v>0.46</v>
      </c>
      <c r="AD47" s="133">
        <v>0.501</v>
      </c>
      <c r="AE47" s="134">
        <v>0.492</v>
      </c>
      <c r="AF47" s="135">
        <v>0.496</v>
      </c>
    </row>
    <row r="48" spans="2:32" s="52" customFormat="1" ht="12">
      <c r="B48" s="153" t="s">
        <v>76</v>
      </c>
      <c r="C48" s="115"/>
      <c r="D48" s="116"/>
      <c r="E48" s="117"/>
      <c r="F48" s="115"/>
      <c r="G48" s="116"/>
      <c r="H48" s="117"/>
      <c r="I48" s="115"/>
      <c r="J48" s="116"/>
      <c r="K48" s="117"/>
      <c r="L48" s="115"/>
      <c r="M48" s="116"/>
      <c r="N48" s="117"/>
      <c r="O48" s="115"/>
      <c r="P48" s="116"/>
      <c r="Q48" s="117"/>
      <c r="R48" s="115"/>
      <c r="S48" s="116"/>
      <c r="T48" s="117"/>
      <c r="U48" s="115"/>
      <c r="V48" s="116"/>
      <c r="W48" s="117"/>
      <c r="X48" s="115"/>
      <c r="Y48" s="116"/>
      <c r="Z48" s="117"/>
      <c r="AA48" s="115"/>
      <c r="AB48" s="116"/>
      <c r="AC48" s="117"/>
      <c r="AD48" s="115"/>
      <c r="AE48" s="116"/>
      <c r="AF48" s="117"/>
    </row>
    <row r="49" spans="2:32" s="52" customFormat="1" ht="12">
      <c r="B49" s="164" t="s">
        <v>50</v>
      </c>
      <c r="C49" s="223">
        <v>1.86723</v>
      </c>
      <c r="D49" s="224">
        <v>1.749523</v>
      </c>
      <c r="E49" s="225">
        <v>1.8086283138182477</v>
      </c>
      <c r="F49" s="223">
        <v>1.480276</v>
      </c>
      <c r="G49" s="224">
        <v>1.260524</v>
      </c>
      <c r="H49" s="225">
        <v>1.35951388077246</v>
      </c>
      <c r="I49" s="223">
        <v>1.8333335852120014</v>
      </c>
      <c r="J49" s="224">
        <v>1.6978889889963953</v>
      </c>
      <c r="K49" s="225">
        <v>1.765222305962434</v>
      </c>
      <c r="L49" s="223">
        <v>0.962403</v>
      </c>
      <c r="M49" s="224">
        <v>0.972035</v>
      </c>
      <c r="N49" s="225">
        <v>0.9679406186295095</v>
      </c>
      <c r="O49" s="223">
        <v>1.683899</v>
      </c>
      <c r="P49" s="224">
        <v>1.430412</v>
      </c>
      <c r="Q49" s="225">
        <v>1.5586991457187018</v>
      </c>
      <c r="R49" s="223">
        <v>1.206646</v>
      </c>
      <c r="S49" s="224">
        <v>1.218897</v>
      </c>
      <c r="T49" s="225">
        <v>1.2114640590372387</v>
      </c>
      <c r="U49" s="223">
        <v>1.4651272137321762</v>
      </c>
      <c r="V49" s="224">
        <v>1.2937253839555203</v>
      </c>
      <c r="W49" s="225">
        <v>1.380517389202677</v>
      </c>
      <c r="X49" s="223">
        <v>1.7357378238908814</v>
      </c>
      <c r="Y49" s="224">
        <v>1.5939982154669454</v>
      </c>
      <c r="Z49" s="225">
        <v>1.6648166544091</v>
      </c>
      <c r="AA49" s="223">
        <v>0.902614</v>
      </c>
      <c r="AB49" s="224">
        <v>0.74575</v>
      </c>
      <c r="AC49" s="225">
        <v>0.817694067042928</v>
      </c>
      <c r="AD49" s="223">
        <v>1.531779417123121</v>
      </c>
      <c r="AE49" s="224">
        <v>1.3594945893330226</v>
      </c>
      <c r="AF49" s="225">
        <v>1.4437311579131393</v>
      </c>
    </row>
    <row r="50" spans="2:32" s="52" customFormat="1" ht="12">
      <c r="B50" s="156" t="s">
        <v>77</v>
      </c>
      <c r="C50" s="223">
        <v>1.792867</v>
      </c>
      <c r="D50" s="224">
        <v>1.674981</v>
      </c>
      <c r="E50" s="225">
        <v>1.7341761967578642</v>
      </c>
      <c r="F50" s="223">
        <v>1.872983</v>
      </c>
      <c r="G50" s="224">
        <v>1.70994</v>
      </c>
      <c r="H50" s="225">
        <v>1.7833846427371955</v>
      </c>
      <c r="I50" s="223">
        <v>1.7998850051560529</v>
      </c>
      <c r="J50" s="224">
        <v>1.6786723641759493</v>
      </c>
      <c r="K50" s="225">
        <v>1.7389320942209354</v>
      </c>
      <c r="L50" s="223">
        <v>1.414038</v>
      </c>
      <c r="M50" s="224">
        <v>1.268301</v>
      </c>
      <c r="N50" s="225">
        <v>1.3302510475281542</v>
      </c>
      <c r="O50" s="223">
        <v>1.851007</v>
      </c>
      <c r="P50" s="224">
        <v>1.618353</v>
      </c>
      <c r="Q50" s="225">
        <v>1.7360967801545597</v>
      </c>
      <c r="R50" s="223">
        <v>1.762689</v>
      </c>
      <c r="S50" s="224">
        <v>1.706839</v>
      </c>
      <c r="T50" s="225">
        <v>1.7407243769300635</v>
      </c>
      <c r="U50" s="223">
        <v>1.7592334481556107</v>
      </c>
      <c r="V50" s="224">
        <v>1.547806995869738</v>
      </c>
      <c r="W50" s="225">
        <v>1.6549130034216173</v>
      </c>
      <c r="X50" s="223">
        <v>1.789029703892493</v>
      </c>
      <c r="Y50" s="224">
        <v>1.6451081636623346</v>
      </c>
      <c r="Z50" s="225">
        <v>1.7170167777934366</v>
      </c>
      <c r="AA50" s="223">
        <v>1.361504</v>
      </c>
      <c r="AB50" s="224">
        <v>1.206942</v>
      </c>
      <c r="AC50" s="225">
        <v>1.2778302783193662</v>
      </c>
      <c r="AD50" s="223">
        <v>1.6843664366593631</v>
      </c>
      <c r="AE50" s="224">
        <v>1.5239743347259018</v>
      </c>
      <c r="AF50" s="225">
        <v>1.6023960998199698</v>
      </c>
    </row>
    <row r="51" spans="2:32" s="52" customFormat="1" ht="12">
      <c r="B51" s="164" t="s">
        <v>78</v>
      </c>
      <c r="C51" s="127"/>
      <c r="D51" s="128"/>
      <c r="E51" s="129"/>
      <c r="F51" s="127"/>
      <c r="G51" s="128"/>
      <c r="H51" s="129"/>
      <c r="I51" s="127"/>
      <c r="J51" s="128"/>
      <c r="K51" s="129"/>
      <c r="L51" s="127"/>
      <c r="M51" s="128"/>
      <c r="N51" s="129"/>
      <c r="O51" s="127"/>
      <c r="P51" s="128"/>
      <c r="Q51" s="129"/>
      <c r="R51" s="127"/>
      <c r="S51" s="128"/>
      <c r="T51" s="129"/>
      <c r="U51" s="127"/>
      <c r="V51" s="128"/>
      <c r="W51" s="129"/>
      <c r="X51" s="127"/>
      <c r="Y51" s="128"/>
      <c r="Z51" s="129"/>
      <c r="AA51" s="127"/>
      <c r="AB51" s="128"/>
      <c r="AC51" s="129"/>
      <c r="AD51" s="127"/>
      <c r="AE51" s="128"/>
      <c r="AF51" s="129"/>
    </row>
    <row r="52" spans="2:32" s="52" customFormat="1" ht="12">
      <c r="B52" s="164" t="s">
        <v>79</v>
      </c>
      <c r="C52" s="235">
        <v>0.2827942767824937</v>
      </c>
      <c r="D52" s="236">
        <v>0.29626374958334595</v>
      </c>
      <c r="E52" s="237">
        <v>0.2895018787064842</v>
      </c>
      <c r="F52" s="235">
        <v>0.4176581089542893</v>
      </c>
      <c r="G52" s="236">
        <v>0.4620123203285421</v>
      </c>
      <c r="H52" s="237">
        <v>0.44203102961918195</v>
      </c>
      <c r="I52" s="235">
        <v>0.2946080851297241</v>
      </c>
      <c r="J52" s="236">
        <v>0.31376534677616064</v>
      </c>
      <c r="K52" s="237">
        <v>0.3042435147698306</v>
      </c>
      <c r="L52" s="235">
        <v>0.5144429160935351</v>
      </c>
      <c r="M52" s="236">
        <v>0.46630727762803237</v>
      </c>
      <c r="N52" s="237">
        <v>0.48669644591182754</v>
      </c>
      <c r="O52" s="235">
        <v>0.33867982726711904</v>
      </c>
      <c r="P52" s="236">
        <v>0.38317757009345793</v>
      </c>
      <c r="Q52" s="237">
        <v>0.36066903825750485</v>
      </c>
      <c r="R52" s="235">
        <v>0.5057295645530939</v>
      </c>
      <c r="S52" s="236">
        <v>0.47769953051643194</v>
      </c>
      <c r="T52" s="237">
        <v>0.4946783896344285</v>
      </c>
      <c r="U52" s="235">
        <v>0.4022783632982021</v>
      </c>
      <c r="V52" s="236">
        <v>0.41556791104050833</v>
      </c>
      <c r="W52" s="237">
        <v>0.4088412959912136</v>
      </c>
      <c r="X52" s="235">
        <v>0.32275250172183284</v>
      </c>
      <c r="Y52" s="236">
        <v>0.33966496251540806</v>
      </c>
      <c r="Z52" s="237">
        <v>0.33121908288064095</v>
      </c>
      <c r="AA52" s="235">
        <v>0.549441637032878</v>
      </c>
      <c r="AB52" s="236">
        <v>0.5975081828740365</v>
      </c>
      <c r="AC52" s="237">
        <v>0.5754768236538846</v>
      </c>
      <c r="AD52" s="235">
        <v>0.3783163850447282</v>
      </c>
      <c r="AE52" s="236">
        <v>0.411039179295328</v>
      </c>
      <c r="AF52" s="237">
        <v>0.3950487207077953</v>
      </c>
    </row>
    <row r="53" spans="2:32" s="52" customFormat="1" ht="12">
      <c r="B53" s="164" t="s">
        <v>80</v>
      </c>
      <c r="C53" s="235">
        <v>0.18062402308524708</v>
      </c>
      <c r="D53" s="236">
        <v>0.1743886548892458</v>
      </c>
      <c r="E53" s="237">
        <v>0.1775189002399312</v>
      </c>
      <c r="F53" s="235">
        <v>0.1947401377582968</v>
      </c>
      <c r="G53" s="236">
        <v>0.19892197125256675</v>
      </c>
      <c r="H53" s="237">
        <v>0.19703808180535967</v>
      </c>
      <c r="I53" s="235">
        <v>0.18186056716581647</v>
      </c>
      <c r="J53" s="236">
        <v>0.1769791581971434</v>
      </c>
      <c r="K53" s="237">
        <v>0.1794053899317057</v>
      </c>
      <c r="L53" s="235">
        <v>0.2521779000458505</v>
      </c>
      <c r="M53" s="236">
        <v>0.29683288409703507</v>
      </c>
      <c r="N53" s="237">
        <v>0.2779180423383181</v>
      </c>
      <c r="O53" s="235">
        <v>0.17248611967921038</v>
      </c>
      <c r="P53" s="236">
        <v>0.18603182621874212</v>
      </c>
      <c r="Q53" s="237">
        <v>0.17917992885227485</v>
      </c>
      <c r="R53" s="235">
        <v>0.16844919786096257</v>
      </c>
      <c r="S53" s="236">
        <v>0.18955399061032863</v>
      </c>
      <c r="T53" s="237">
        <v>0.17677001388246183</v>
      </c>
      <c r="U53" s="235">
        <v>0.185136391816491</v>
      </c>
      <c r="V53" s="236">
        <v>0.21262907069102463</v>
      </c>
      <c r="W53" s="237">
        <v>0.19871342276614104</v>
      </c>
      <c r="X53" s="235">
        <v>0.18271684965360774</v>
      </c>
      <c r="Y53" s="236">
        <v>0.1860488613171136</v>
      </c>
      <c r="Z53" s="237">
        <v>0.18438489474269876</v>
      </c>
      <c r="AA53" s="235">
        <v>0.20905858132135505</v>
      </c>
      <c r="AB53" s="236">
        <v>0.2077922077922078</v>
      </c>
      <c r="AC53" s="237">
        <v>0.20837265162563268</v>
      </c>
      <c r="AD53" s="235">
        <v>0.18917348421133115</v>
      </c>
      <c r="AE53" s="236">
        <v>0.19206769059901505</v>
      </c>
      <c r="AF53" s="237">
        <v>0.19065339550454327</v>
      </c>
    </row>
    <row r="54" spans="2:32" s="52" customFormat="1" ht="12">
      <c r="B54" s="164" t="s">
        <v>81</v>
      </c>
      <c r="C54" s="235">
        <v>0.22808705061921367</v>
      </c>
      <c r="D54" s="236">
        <v>0.250325747704615</v>
      </c>
      <c r="E54" s="237">
        <v>0.23916159893766317</v>
      </c>
      <c r="F54" s="235">
        <v>0.1643706950532248</v>
      </c>
      <c r="G54" s="236">
        <v>0.15965092402464065</v>
      </c>
      <c r="H54" s="237">
        <v>0.1617771509167842</v>
      </c>
      <c r="I54" s="235">
        <v>0.22250562229170096</v>
      </c>
      <c r="J54" s="236">
        <v>0.24075128059191805</v>
      </c>
      <c r="K54" s="237">
        <v>0.23168254747202116</v>
      </c>
      <c r="L54" s="235">
        <v>0.10408069692801467</v>
      </c>
      <c r="M54" s="236">
        <v>0.10545822102425877</v>
      </c>
      <c r="N54" s="237">
        <v>0.10487473295785589</v>
      </c>
      <c r="O54" s="235">
        <v>0.24293645897594077</v>
      </c>
      <c r="P54" s="236">
        <v>0.23036120232381915</v>
      </c>
      <c r="Q54" s="237">
        <v>0.236722211820508</v>
      </c>
      <c r="R54" s="235">
        <v>0.16424751718869365</v>
      </c>
      <c r="S54" s="236">
        <v>0.17370892018779344</v>
      </c>
      <c r="T54" s="237">
        <v>0.16797778806108282</v>
      </c>
      <c r="U54" s="235">
        <v>0.20350278983261005</v>
      </c>
      <c r="V54" s="236">
        <v>0.1932486100079428</v>
      </c>
      <c r="W54" s="237">
        <v>0.19843884835647604</v>
      </c>
      <c r="X54" s="235">
        <v>0.21753838674391282</v>
      </c>
      <c r="Y54" s="236">
        <v>0.22866611433305717</v>
      </c>
      <c r="Z54" s="237">
        <v>0.22310906092885396</v>
      </c>
      <c r="AA54" s="235">
        <v>0.13338324287229397</v>
      </c>
      <c r="AB54" s="236">
        <v>0.11450744377573646</v>
      </c>
      <c r="AC54" s="237">
        <v>0.12315918904234938</v>
      </c>
      <c r="AD54" s="235">
        <v>0.19691107882865663</v>
      </c>
      <c r="AE54" s="236">
        <v>0.19706557161437402</v>
      </c>
      <c r="AF54" s="237">
        <v>0.19699007651841224</v>
      </c>
    </row>
    <row r="55" spans="2:32" s="52" customFormat="1" ht="12">
      <c r="B55" s="164" t="s">
        <v>82</v>
      </c>
      <c r="C55" s="235">
        <v>0.1597931946615366</v>
      </c>
      <c r="D55" s="236">
        <v>0.15832853549892428</v>
      </c>
      <c r="E55" s="237">
        <v>0.15906381566041436</v>
      </c>
      <c r="F55" s="235">
        <v>0.10519724483406387</v>
      </c>
      <c r="G55" s="236">
        <v>0.09548254620123203</v>
      </c>
      <c r="H55" s="237">
        <v>0.0998589562764457</v>
      </c>
      <c r="I55" s="235">
        <v>0.15501069606713838</v>
      </c>
      <c r="J55" s="236">
        <v>0.15169254952977207</v>
      </c>
      <c r="K55" s="237">
        <v>0.15334178492073228</v>
      </c>
      <c r="L55" s="235">
        <v>0.07840440165061899</v>
      </c>
      <c r="M55" s="236">
        <v>0.09602425876010781</v>
      </c>
      <c r="N55" s="237">
        <v>0.08856088560885608</v>
      </c>
      <c r="O55" s="235">
        <v>0.1273288093769278</v>
      </c>
      <c r="P55" s="236">
        <v>0.11833796413235666</v>
      </c>
      <c r="Q55" s="237">
        <v>0.12288585158834175</v>
      </c>
      <c r="R55" s="235">
        <v>0.07677616501145913</v>
      </c>
      <c r="S55" s="236">
        <v>0.08274647887323944</v>
      </c>
      <c r="T55" s="237">
        <v>0.07913003239241093</v>
      </c>
      <c r="U55" s="235">
        <v>0.1088034717916925</v>
      </c>
      <c r="V55" s="236">
        <v>0.10826052422557586</v>
      </c>
      <c r="W55" s="237">
        <v>0.10853534164901546</v>
      </c>
      <c r="X55" s="235">
        <v>0.142932382611514</v>
      </c>
      <c r="Y55" s="236">
        <v>0.14064299715076686</v>
      </c>
      <c r="Z55" s="237">
        <v>0.1417862887317532</v>
      </c>
      <c r="AA55" s="235">
        <v>0.058830869049847155</v>
      </c>
      <c r="AB55" s="236">
        <v>0.04561292366170415</v>
      </c>
      <c r="AC55" s="237">
        <v>0.05167138486174259</v>
      </c>
      <c r="AD55" s="235">
        <v>0.12231822004740424</v>
      </c>
      <c r="AE55" s="236">
        <v>0.11433748849172135</v>
      </c>
      <c r="AF55" s="237">
        <v>0.11823738641798183</v>
      </c>
    </row>
    <row r="56" spans="2:32" s="52" customFormat="1" ht="12.75" thickBot="1">
      <c r="B56" s="162" t="s">
        <v>83</v>
      </c>
      <c r="C56" s="238">
        <v>0.14870145485150896</v>
      </c>
      <c r="D56" s="239">
        <v>0.12069331232386897</v>
      </c>
      <c r="E56" s="240">
        <v>0.1347538064555071</v>
      </c>
      <c r="F56" s="238">
        <v>0.11803381340012524</v>
      </c>
      <c r="G56" s="239">
        <v>0.08393223819301848</v>
      </c>
      <c r="H56" s="240">
        <v>0.0992947813822285</v>
      </c>
      <c r="I56" s="238">
        <v>0.1460150293456201</v>
      </c>
      <c r="J56" s="239">
        <v>0.11681166490500583</v>
      </c>
      <c r="K56" s="240">
        <v>0.13132676290571027</v>
      </c>
      <c r="L56" s="238">
        <v>0.05089408528198074</v>
      </c>
      <c r="M56" s="239">
        <v>0.03537735849056604</v>
      </c>
      <c r="N56" s="240">
        <v>0.04194989318314236</v>
      </c>
      <c r="O56" s="238">
        <v>0.11856878470080197</v>
      </c>
      <c r="P56" s="239">
        <v>0.08209143723162415</v>
      </c>
      <c r="Q56" s="240">
        <v>0.10054296948137054</v>
      </c>
      <c r="R56" s="238">
        <v>0.08479755538579067</v>
      </c>
      <c r="S56" s="239">
        <v>0.07629107981220658</v>
      </c>
      <c r="T56" s="240">
        <v>0.08144377602961592</v>
      </c>
      <c r="U56" s="238">
        <v>0.10027898326100435</v>
      </c>
      <c r="V56" s="239">
        <v>0.07029388403494838</v>
      </c>
      <c r="W56" s="240">
        <v>0.08547109123715384</v>
      </c>
      <c r="X56" s="238">
        <v>0.1340598792691326</v>
      </c>
      <c r="Y56" s="239">
        <v>0.1049770646836543</v>
      </c>
      <c r="Z56" s="240">
        <v>0.11950067271605314</v>
      </c>
      <c r="AA56" s="238">
        <v>0.04928566972362593</v>
      </c>
      <c r="AB56" s="239">
        <v>0.03457924189631507</v>
      </c>
      <c r="AC56" s="240">
        <v>0.04131995081639073</v>
      </c>
      <c r="AD56" s="238">
        <v>0.11328083186787981</v>
      </c>
      <c r="AE56" s="239">
        <v>0.08549006999956159</v>
      </c>
      <c r="AF56" s="240">
        <v>0.09907042085126734</v>
      </c>
    </row>
    <row r="57" spans="2:32" s="52" customFormat="1" ht="12">
      <c r="B57" s="158"/>
      <c r="C57" s="136"/>
      <c r="D57" s="137"/>
      <c r="E57" s="138"/>
      <c r="F57" s="136"/>
      <c r="G57" s="137"/>
      <c r="H57" s="138"/>
      <c r="I57" s="136"/>
      <c r="J57" s="137"/>
      <c r="K57" s="138"/>
      <c r="L57" s="136"/>
      <c r="M57" s="137"/>
      <c r="N57" s="138"/>
      <c r="O57" s="136"/>
      <c r="P57" s="137"/>
      <c r="Q57" s="138"/>
      <c r="R57" s="136"/>
      <c r="S57" s="137"/>
      <c r="T57" s="138"/>
      <c r="U57" s="136"/>
      <c r="V57" s="137"/>
      <c r="W57" s="138"/>
      <c r="X57" s="136"/>
      <c r="Y57" s="137"/>
      <c r="Z57" s="138"/>
      <c r="AA57" s="136"/>
      <c r="AB57" s="137"/>
      <c r="AC57" s="138"/>
      <c r="AD57" s="136"/>
      <c r="AE57" s="137"/>
      <c r="AF57" s="138"/>
    </row>
    <row r="58" spans="2:32" s="52" customFormat="1" ht="24">
      <c r="B58" s="163" t="s">
        <v>84</v>
      </c>
      <c r="C58" s="139"/>
      <c r="D58" s="140"/>
      <c r="E58" s="141"/>
      <c r="F58" s="142"/>
      <c r="G58" s="140"/>
      <c r="H58" s="141"/>
      <c r="I58" s="142"/>
      <c r="J58" s="140"/>
      <c r="K58" s="141"/>
      <c r="L58" s="142"/>
      <c r="M58" s="140"/>
      <c r="N58" s="141"/>
      <c r="O58" s="142"/>
      <c r="P58" s="140"/>
      <c r="Q58" s="141"/>
      <c r="R58" s="142"/>
      <c r="S58" s="140"/>
      <c r="T58" s="141"/>
      <c r="U58" s="142"/>
      <c r="V58" s="140"/>
      <c r="W58" s="141"/>
      <c r="X58" s="142"/>
      <c r="Y58" s="140"/>
      <c r="Z58" s="141"/>
      <c r="AA58" s="142"/>
      <c r="AB58" s="140"/>
      <c r="AC58" s="141"/>
      <c r="AD58" s="142"/>
      <c r="AE58" s="140"/>
      <c r="AF58" s="141"/>
    </row>
    <row r="59" spans="2:32" s="52" customFormat="1" ht="12">
      <c r="B59" s="166" t="s">
        <v>51</v>
      </c>
      <c r="C59" s="142"/>
      <c r="D59" s="140"/>
      <c r="E59" s="141"/>
      <c r="F59" s="142"/>
      <c r="G59" s="140"/>
      <c r="H59" s="141"/>
      <c r="I59" s="142"/>
      <c r="J59" s="140"/>
      <c r="K59" s="141"/>
      <c r="L59" s="142"/>
      <c r="M59" s="140"/>
      <c r="N59" s="141"/>
      <c r="O59" s="142"/>
      <c r="P59" s="140"/>
      <c r="Q59" s="141"/>
      <c r="R59" s="142"/>
      <c r="S59" s="140"/>
      <c r="T59" s="141"/>
      <c r="U59" s="142"/>
      <c r="V59" s="140"/>
      <c r="W59" s="141"/>
      <c r="X59" s="142"/>
      <c r="Y59" s="140"/>
      <c r="Z59" s="141"/>
      <c r="AA59" s="142"/>
      <c r="AB59" s="140"/>
      <c r="AC59" s="141"/>
      <c r="AD59" s="142"/>
      <c r="AE59" s="140"/>
      <c r="AF59" s="141"/>
    </row>
    <row r="60" spans="2:32" s="52" customFormat="1" ht="12">
      <c r="B60" s="164" t="s">
        <v>85</v>
      </c>
      <c r="C60" s="143"/>
      <c r="D60" s="144"/>
      <c r="E60" s="145"/>
      <c r="F60" s="143"/>
      <c r="G60" s="144"/>
      <c r="H60" s="145"/>
      <c r="I60" s="143"/>
      <c r="J60" s="144"/>
      <c r="K60" s="145"/>
      <c r="L60" s="143"/>
      <c r="M60" s="144"/>
      <c r="N60" s="145"/>
      <c r="O60" s="143"/>
      <c r="P60" s="144"/>
      <c r="Q60" s="145"/>
      <c r="R60" s="143"/>
      <c r="S60" s="144"/>
      <c r="T60" s="145"/>
      <c r="U60" s="143"/>
      <c r="V60" s="144"/>
      <c r="W60" s="145"/>
      <c r="X60" s="142"/>
      <c r="Y60" s="140"/>
      <c r="Z60" s="141"/>
      <c r="AA60" s="143"/>
      <c r="AB60" s="144"/>
      <c r="AC60" s="145"/>
      <c r="AD60" s="143"/>
      <c r="AE60" s="144"/>
      <c r="AF60" s="145"/>
    </row>
    <row r="61" spans="2:32" s="52" customFormat="1" ht="12">
      <c r="B61" s="164" t="s">
        <v>86</v>
      </c>
      <c r="C61" s="244">
        <v>0.4813634724059156</v>
      </c>
      <c r="D61" s="245">
        <v>0.39095784976212844</v>
      </c>
      <c r="E61" s="246">
        <v>0.4363427847107999</v>
      </c>
      <c r="F61" s="244">
        <v>0.08046336881653099</v>
      </c>
      <c r="G61" s="245">
        <v>0.058008213552361396</v>
      </c>
      <c r="H61" s="246">
        <v>0.06812411847672778</v>
      </c>
      <c r="I61" s="244">
        <v>0.4462454061762931</v>
      </c>
      <c r="J61" s="245">
        <v>0.3558012846572892</v>
      </c>
      <c r="K61" s="246">
        <v>0.40075519022887446</v>
      </c>
      <c r="L61" s="244">
        <v>0.07336084364970197</v>
      </c>
      <c r="M61" s="245">
        <v>0.0761455525606469</v>
      </c>
      <c r="N61" s="246">
        <v>0.07496601281802291</v>
      </c>
      <c r="O61" s="244">
        <v>0.3131400370141888</v>
      </c>
      <c r="P61" s="245">
        <v>0.2549886334933064</v>
      </c>
      <c r="Q61" s="246">
        <v>0.28440366972477066</v>
      </c>
      <c r="R61" s="244">
        <v>0.05194805194805195</v>
      </c>
      <c r="S61" s="245">
        <v>0.061619718309859156</v>
      </c>
      <c r="T61" s="246">
        <v>0.05576122165664044</v>
      </c>
      <c r="U61" s="244">
        <v>0.21962182269063857</v>
      </c>
      <c r="V61" s="245">
        <v>0.18665607625099284</v>
      </c>
      <c r="W61" s="246">
        <v>0.20334196281477995</v>
      </c>
      <c r="X61" s="244">
        <v>0.3861949521723176</v>
      </c>
      <c r="Y61" s="245">
        <v>0.31224744109891744</v>
      </c>
      <c r="Z61" s="246">
        <v>0.349185145437149</v>
      </c>
      <c r="AA61" s="244">
        <v>0.30476012227837046</v>
      </c>
      <c r="AB61" s="245">
        <v>0.252666033153838</v>
      </c>
      <c r="AC61" s="246">
        <v>0.2765434216922593</v>
      </c>
      <c r="AD61" s="244">
        <v>0.36625875819456805</v>
      </c>
      <c r="AE61" s="245">
        <v>0.29577578108417246</v>
      </c>
      <c r="AF61" s="246">
        <v>0.33022681307772705</v>
      </c>
    </row>
    <row r="62" spans="2:32" s="52" customFormat="1" ht="12">
      <c r="B62" s="164" t="s">
        <v>87</v>
      </c>
      <c r="C62" s="244">
        <v>0.17353011903330529</v>
      </c>
      <c r="D62" s="245">
        <v>0.21014514711675403</v>
      </c>
      <c r="E62" s="246">
        <v>0.19176387149345847</v>
      </c>
      <c r="F62" s="244">
        <v>0.29555416405760804</v>
      </c>
      <c r="G62" s="245">
        <v>0.3431724845995893</v>
      </c>
      <c r="H62" s="246">
        <v>0.32172073342736246</v>
      </c>
      <c r="I62" s="244">
        <v>0.18421918709889748</v>
      </c>
      <c r="J62" s="245">
        <v>0.22419166869935225</v>
      </c>
      <c r="K62" s="246">
        <v>0.20432394116604644</v>
      </c>
      <c r="L62" s="244">
        <v>0.651077487391105</v>
      </c>
      <c r="M62" s="245">
        <v>0.6762129380053908</v>
      </c>
      <c r="N62" s="246">
        <v>0.665566129345504</v>
      </c>
      <c r="O62" s="244">
        <v>0.32584824182603334</v>
      </c>
      <c r="P62" s="245">
        <v>0.33404900227330137</v>
      </c>
      <c r="Q62" s="246">
        <v>0.32990076764650816</v>
      </c>
      <c r="R62" s="244">
        <v>0.5378151260504201</v>
      </c>
      <c r="S62" s="245">
        <v>0.5246478873239436</v>
      </c>
      <c r="T62" s="246">
        <v>0.5326237852845904</v>
      </c>
      <c r="U62" s="244">
        <v>0.42382207067575944</v>
      </c>
      <c r="V62" s="245">
        <v>0.4405083399523431</v>
      </c>
      <c r="W62" s="246">
        <v>0.43206244606574096</v>
      </c>
      <c r="X62" s="244">
        <v>0.2476031150077795</v>
      </c>
      <c r="Y62" s="245">
        <v>0.27977016593412374</v>
      </c>
      <c r="Z62" s="246">
        <v>0.26370300094663207</v>
      </c>
      <c r="AA62" s="244">
        <v>0.23182980847214424</v>
      </c>
      <c r="AB62" s="245">
        <v>0.26243268926195756</v>
      </c>
      <c r="AC62" s="246">
        <v>0.24840582196677247</v>
      </c>
      <c r="AD62" s="244">
        <v>0.24374162602113275</v>
      </c>
      <c r="AE62" s="245">
        <v>0.2749771099942452</v>
      </c>
      <c r="AF62" s="246">
        <v>0.2597106809917777</v>
      </c>
    </row>
    <row r="63" spans="2:32" s="52" customFormat="1" ht="12" customHeight="1">
      <c r="B63" s="167" t="s">
        <v>121</v>
      </c>
      <c r="C63" s="247">
        <v>0.3451064085607791</v>
      </c>
      <c r="D63" s="248">
        <v>0.39889700312111753</v>
      </c>
      <c r="E63" s="249">
        <v>0.37189334379574157</v>
      </c>
      <c r="F63" s="247">
        <v>0.623982467125861</v>
      </c>
      <c r="G63" s="248">
        <v>0.5988193018480493</v>
      </c>
      <c r="H63" s="249">
        <v>0.6101551480959098</v>
      </c>
      <c r="I63" s="247">
        <v>0.3695354067248094</v>
      </c>
      <c r="J63" s="248">
        <v>0.42000704664335853</v>
      </c>
      <c r="K63" s="249">
        <v>0.39492086860507913</v>
      </c>
      <c r="L63" s="247">
        <v>0.27556166895919304</v>
      </c>
      <c r="M63" s="248">
        <v>0.24764150943396226</v>
      </c>
      <c r="N63" s="249">
        <v>0.2594678578364731</v>
      </c>
      <c r="O63" s="247">
        <v>0.3610117211597779</v>
      </c>
      <c r="P63" s="248">
        <v>0.4109623642333923</v>
      </c>
      <c r="Q63" s="249">
        <v>0.38569556262872123</v>
      </c>
      <c r="R63" s="247">
        <v>0.4102368220015279</v>
      </c>
      <c r="S63" s="248">
        <v>0.4137323943661972</v>
      </c>
      <c r="T63" s="249">
        <v>0.4116149930587691</v>
      </c>
      <c r="U63" s="247">
        <v>0.356556106633602</v>
      </c>
      <c r="V63" s="248">
        <v>0.37283558379666404</v>
      </c>
      <c r="W63" s="249">
        <v>0.3645955911194791</v>
      </c>
      <c r="X63" s="247">
        <v>0.36620193281990293</v>
      </c>
      <c r="Y63" s="248">
        <v>0.4079823929669589</v>
      </c>
      <c r="Z63" s="249">
        <v>0.38711185361621886</v>
      </c>
      <c r="AA63" s="247">
        <v>0.4634100692494853</v>
      </c>
      <c r="AB63" s="248">
        <v>0.4849012775842044</v>
      </c>
      <c r="AC63" s="249">
        <v>0.4750507563409682</v>
      </c>
      <c r="AD63" s="247">
        <v>0.38999961578429926</v>
      </c>
      <c r="AE63" s="248">
        <v>0.4292471089215824</v>
      </c>
      <c r="AF63" s="249">
        <v>0.4100625059304952</v>
      </c>
    </row>
    <row r="64" spans="2:32" s="52" customFormat="1" ht="12">
      <c r="B64" s="161" t="s">
        <v>88</v>
      </c>
      <c r="C64" s="146"/>
      <c r="D64" s="147"/>
      <c r="E64" s="148"/>
      <c r="F64" s="146"/>
      <c r="G64" s="147"/>
      <c r="H64" s="148"/>
      <c r="I64" s="146"/>
      <c r="J64" s="147"/>
      <c r="K64" s="148"/>
      <c r="L64" s="146"/>
      <c r="M64" s="147"/>
      <c r="N64" s="148"/>
      <c r="O64" s="146"/>
      <c r="P64" s="147"/>
      <c r="Q64" s="148"/>
      <c r="R64" s="146"/>
      <c r="S64" s="147"/>
      <c r="T64" s="148"/>
      <c r="U64" s="146"/>
      <c r="V64" s="147"/>
      <c r="W64" s="148"/>
      <c r="X64" s="146"/>
      <c r="Y64" s="147"/>
      <c r="Z64" s="148"/>
      <c r="AA64" s="146"/>
      <c r="AB64" s="147"/>
      <c r="AC64" s="148"/>
      <c r="AD64" s="146"/>
      <c r="AE64" s="147"/>
      <c r="AF64" s="148"/>
    </row>
    <row r="65" spans="2:32" s="52" customFormat="1" ht="12">
      <c r="B65" s="161" t="s">
        <v>89</v>
      </c>
      <c r="C65" s="241">
        <v>0.03276421786701936</v>
      </c>
      <c r="D65" s="242">
        <v>0.03363534438350353</v>
      </c>
      <c r="E65" s="243">
        <v>0.03319802622644072</v>
      </c>
      <c r="F65" s="241">
        <v>0.10175328741390106</v>
      </c>
      <c r="G65" s="242">
        <v>0.08162217659137577</v>
      </c>
      <c r="H65" s="243">
        <v>0.09069111424541608</v>
      </c>
      <c r="I65" s="241">
        <v>0.03880752564313532</v>
      </c>
      <c r="J65" s="242">
        <v>0.03870233352305066</v>
      </c>
      <c r="K65" s="243">
        <v>0.03875461770198612</v>
      </c>
      <c r="L65" s="241">
        <v>0.03484640073360844</v>
      </c>
      <c r="M65" s="242">
        <v>0.028975741239892182</v>
      </c>
      <c r="N65" s="243">
        <v>0.03146241988735677</v>
      </c>
      <c r="O65" s="241">
        <v>0.03726095003084516</v>
      </c>
      <c r="P65" s="242">
        <v>0.028921444809295278</v>
      </c>
      <c r="Q65" s="243">
        <v>0.03313986144916682</v>
      </c>
      <c r="R65" s="241">
        <v>0.08441558441558442</v>
      </c>
      <c r="S65" s="242">
        <v>0.06572769953051644</v>
      </c>
      <c r="T65" s="243">
        <v>0.07704766311892643</v>
      </c>
      <c r="U65" s="241">
        <v>0.04641971481711097</v>
      </c>
      <c r="V65" s="242">
        <v>0.03391580619539317</v>
      </c>
      <c r="W65" s="243">
        <v>0.04024476347375853</v>
      </c>
      <c r="X65" s="241">
        <v>0.040854146887975756</v>
      </c>
      <c r="Y65" s="242">
        <v>0.03750478028315415</v>
      </c>
      <c r="Z65" s="243">
        <v>0.03917674326867183</v>
      </c>
      <c r="AA65" s="241">
        <v>0.06145111984528043</v>
      </c>
      <c r="AB65" s="242">
        <v>0.05643543448421497</v>
      </c>
      <c r="AC65" s="243">
        <v>0.058734379914786534</v>
      </c>
      <c r="AD65" s="241">
        <v>0.04589652554543775</v>
      </c>
      <c r="AE65" s="242">
        <v>0.04273828030624866</v>
      </c>
      <c r="AF65" s="243">
        <v>0.04428097478448766</v>
      </c>
    </row>
    <row r="66" spans="2:32" s="52" customFormat="1" ht="12">
      <c r="B66" s="161" t="s">
        <v>90</v>
      </c>
      <c r="C66" s="241">
        <v>0.03498857761211976</v>
      </c>
      <c r="D66" s="242">
        <v>0.03754431683888367</v>
      </c>
      <c r="E66" s="243">
        <v>0.03626129864642593</v>
      </c>
      <c r="F66" s="241">
        <v>0.05572949279899812</v>
      </c>
      <c r="G66" s="242">
        <v>0.054414784394250515</v>
      </c>
      <c r="H66" s="243">
        <v>0.05500705218617771</v>
      </c>
      <c r="I66" s="241">
        <v>0.03680544128133399</v>
      </c>
      <c r="J66" s="242">
        <v>0.03932569043553676</v>
      </c>
      <c r="K66" s="243">
        <v>0.03807303807303807</v>
      </c>
      <c r="L66" s="241">
        <v>0.02888583218707015</v>
      </c>
      <c r="M66" s="242">
        <v>0.028975741239892182</v>
      </c>
      <c r="N66" s="243">
        <v>0.02893765779763061</v>
      </c>
      <c r="O66" s="241">
        <v>0.028994447871684145</v>
      </c>
      <c r="P66" s="242">
        <v>0.03624652690073251</v>
      </c>
      <c r="Q66" s="243">
        <v>0.03257816888223179</v>
      </c>
      <c r="R66" s="241">
        <v>0.040870893812070284</v>
      </c>
      <c r="S66" s="242">
        <v>0.03051643192488263</v>
      </c>
      <c r="T66" s="243">
        <v>0.036788523831559464</v>
      </c>
      <c r="U66" s="241">
        <v>0.03138561686298822</v>
      </c>
      <c r="V66" s="242">
        <v>0.03375694996028594</v>
      </c>
      <c r="W66" s="243">
        <v>0.032556680003137994</v>
      </c>
      <c r="X66" s="241">
        <v>0.03538797711157654</v>
      </c>
      <c r="Y66" s="242">
        <v>0.037904463217566804</v>
      </c>
      <c r="Z66" s="243">
        <v>0.03664720438598417</v>
      </c>
      <c r="AA66" s="241">
        <v>0.03231642647701042</v>
      </c>
      <c r="AB66" s="242">
        <v>0.036004645760743324</v>
      </c>
      <c r="AC66" s="243">
        <v>0.034314146006691255</v>
      </c>
      <c r="AD66" s="241">
        <v>0.03463602577401083</v>
      </c>
      <c r="AE66" s="242">
        <v>0.03737924657166749</v>
      </c>
      <c r="AF66" s="243">
        <v>0.036038313326021115</v>
      </c>
    </row>
    <row r="67" spans="2:32" s="52" customFormat="1" ht="12">
      <c r="B67" s="161" t="s">
        <v>91</v>
      </c>
      <c r="C67" s="241">
        <v>0.9322472045208609</v>
      </c>
      <c r="D67" s="242">
        <v>0.9288203387776128</v>
      </c>
      <c r="E67" s="243">
        <v>0.9305406751271333</v>
      </c>
      <c r="F67" s="241">
        <v>0.8425172197871008</v>
      </c>
      <c r="G67" s="242">
        <v>0.8639630390143738</v>
      </c>
      <c r="H67" s="243">
        <v>0.8543018335684062</v>
      </c>
      <c r="I67" s="241">
        <v>0.9243870330755307</v>
      </c>
      <c r="J67" s="242">
        <v>0.9219719760414126</v>
      </c>
      <c r="K67" s="243">
        <v>0.9231723442249758</v>
      </c>
      <c r="L67" s="241">
        <v>0.9362677670793215</v>
      </c>
      <c r="M67" s="242">
        <v>0.9420485175202157</v>
      </c>
      <c r="N67" s="243">
        <v>0.9395999223150127</v>
      </c>
      <c r="O67" s="241">
        <v>0.9337446020974707</v>
      </c>
      <c r="P67" s="242">
        <v>0.9348320282899722</v>
      </c>
      <c r="Q67" s="243">
        <v>0.9342819696686013</v>
      </c>
      <c r="R67" s="241">
        <v>0.8747135217723453</v>
      </c>
      <c r="S67" s="242">
        <v>0.903755868544601</v>
      </c>
      <c r="T67" s="243">
        <v>0.8861638130495141</v>
      </c>
      <c r="U67" s="241">
        <v>0.9221946683199008</v>
      </c>
      <c r="V67" s="242">
        <v>0.9323272438443209</v>
      </c>
      <c r="W67" s="243">
        <v>0.9271985565231035</v>
      </c>
      <c r="X67" s="241">
        <v>0.9237578760004477</v>
      </c>
      <c r="Y67" s="242">
        <v>0.924590756499279</v>
      </c>
      <c r="Z67" s="243">
        <v>0.924176052345344</v>
      </c>
      <c r="AA67" s="241">
        <v>0.9062324536777091</v>
      </c>
      <c r="AB67" s="242">
        <v>0.9075599197550417</v>
      </c>
      <c r="AC67" s="243">
        <v>0.9069514740785222</v>
      </c>
      <c r="AD67" s="241">
        <v>0.9194674486805514</v>
      </c>
      <c r="AE67" s="242">
        <v>0.9198824731220838</v>
      </c>
      <c r="AF67" s="243">
        <v>0.9196807118894912</v>
      </c>
    </row>
    <row r="68" spans="2:32" s="52" customFormat="1" ht="12">
      <c r="B68" s="168" t="s">
        <v>52</v>
      </c>
      <c r="C68" s="149"/>
      <c r="D68" s="150"/>
      <c r="E68" s="151"/>
      <c r="F68" s="149"/>
      <c r="G68" s="150"/>
      <c r="H68" s="151"/>
      <c r="I68" s="149"/>
      <c r="J68" s="150"/>
      <c r="K68" s="151"/>
      <c r="L68" s="149"/>
      <c r="M68" s="150"/>
      <c r="N68" s="151"/>
      <c r="O68" s="149"/>
      <c r="P68" s="150"/>
      <c r="Q68" s="151"/>
      <c r="R68" s="149"/>
      <c r="S68" s="150"/>
      <c r="T68" s="151"/>
      <c r="U68" s="149"/>
      <c r="V68" s="150"/>
      <c r="W68" s="151"/>
      <c r="X68" s="149"/>
      <c r="Y68" s="150"/>
      <c r="Z68" s="151"/>
      <c r="AA68" s="149"/>
      <c r="AB68" s="150"/>
      <c r="AC68" s="151"/>
      <c r="AD68" s="149"/>
      <c r="AE68" s="150"/>
      <c r="AF68" s="151"/>
    </row>
    <row r="69" spans="2:32" s="52" customFormat="1" ht="12">
      <c r="B69" s="153" t="s">
        <v>53</v>
      </c>
      <c r="C69" s="142"/>
      <c r="D69" s="140"/>
      <c r="E69" s="141"/>
      <c r="F69" s="142"/>
      <c r="G69" s="140"/>
      <c r="H69" s="141"/>
      <c r="I69" s="142"/>
      <c r="J69" s="140"/>
      <c r="K69" s="141"/>
      <c r="L69" s="142"/>
      <c r="M69" s="140"/>
      <c r="N69" s="141"/>
      <c r="O69" s="142"/>
      <c r="P69" s="140"/>
      <c r="Q69" s="141"/>
      <c r="R69" s="142"/>
      <c r="S69" s="140"/>
      <c r="T69" s="141"/>
      <c r="U69" s="142"/>
      <c r="V69" s="140"/>
      <c r="W69" s="141"/>
      <c r="X69" s="142"/>
      <c r="Y69" s="140"/>
      <c r="Z69" s="141"/>
      <c r="AA69" s="142"/>
      <c r="AB69" s="140"/>
      <c r="AC69" s="141"/>
      <c r="AD69" s="142"/>
      <c r="AE69" s="140"/>
      <c r="AF69" s="141"/>
    </row>
    <row r="70" spans="2:32" s="52" customFormat="1" ht="12" customHeight="1">
      <c r="B70" s="153" t="s">
        <v>92</v>
      </c>
      <c r="C70" s="250">
        <v>0.7968919081399544</v>
      </c>
      <c r="D70" s="251">
        <v>0.8132480833914124</v>
      </c>
      <c r="E70" s="252">
        <v>0.8050370459792663</v>
      </c>
      <c r="F70" s="250">
        <v>0.7752035065748278</v>
      </c>
      <c r="G70" s="251">
        <v>0.7938911704312115</v>
      </c>
      <c r="H70" s="252">
        <v>0.7854724964739069</v>
      </c>
      <c r="I70" s="250">
        <v>0.7949920465141791</v>
      </c>
      <c r="J70" s="251">
        <v>0.8112041629400765</v>
      </c>
      <c r="K70" s="252">
        <v>0.8031461715672242</v>
      </c>
      <c r="L70" s="250">
        <v>0.6552040348464008</v>
      </c>
      <c r="M70" s="251">
        <v>0.6566711590296496</v>
      </c>
      <c r="N70" s="252">
        <v>0.6560497183919207</v>
      </c>
      <c r="O70" s="250">
        <v>0.7764342998149291</v>
      </c>
      <c r="P70" s="251">
        <v>0.799823187673655</v>
      </c>
      <c r="Q70" s="252">
        <v>0.7879922611246334</v>
      </c>
      <c r="R70" s="250">
        <v>0.6256684491978609</v>
      </c>
      <c r="S70" s="251">
        <v>0.6672535211267606</v>
      </c>
      <c r="T70" s="252">
        <v>0.6420638593243868</v>
      </c>
      <c r="U70" s="250">
        <v>0.7253564786112833</v>
      </c>
      <c r="V70" s="251">
        <v>0.7481334392374901</v>
      </c>
      <c r="W70" s="252">
        <v>0.7366046912999137</v>
      </c>
      <c r="X70" s="250">
        <v>0.7765363268347036</v>
      </c>
      <c r="Y70" s="251">
        <v>0.7949859346145266</v>
      </c>
      <c r="Z70" s="252">
        <v>0.7857720350164399</v>
      </c>
      <c r="AA70" s="250">
        <v>0.8104685257969929</v>
      </c>
      <c r="AB70" s="251">
        <v>0.8136944356456551</v>
      </c>
      <c r="AC70" s="252">
        <v>0.8122158359783821</v>
      </c>
      <c r="AD70" s="250">
        <v>0.7848433239940857</v>
      </c>
      <c r="AE70" s="251">
        <v>0.8001580189777278</v>
      </c>
      <c r="AF70" s="252">
        <v>0.7926734456884047</v>
      </c>
    </row>
    <row r="71" spans="2:32" s="52" customFormat="1" ht="12" customHeight="1">
      <c r="B71" s="153" t="s">
        <v>93</v>
      </c>
      <c r="C71" s="250">
        <v>0.16532403510881327</v>
      </c>
      <c r="D71" s="251">
        <v>0.14945001666616164</v>
      </c>
      <c r="E71" s="252">
        <v>0.15741900436101344</v>
      </c>
      <c r="F71" s="250">
        <v>0.19223544145272387</v>
      </c>
      <c r="G71" s="251">
        <v>0.16786447638603696</v>
      </c>
      <c r="H71" s="252">
        <v>0.1788434414668547</v>
      </c>
      <c r="I71" s="250">
        <v>0.167681421754155</v>
      </c>
      <c r="J71" s="251">
        <v>0.15139442231075698</v>
      </c>
      <c r="K71" s="252">
        <v>0.1594896331738437</v>
      </c>
      <c r="L71" s="250">
        <v>0.25767996331957815</v>
      </c>
      <c r="M71" s="251">
        <v>0.2587601078167116</v>
      </c>
      <c r="N71" s="252">
        <v>0.25830258302583026</v>
      </c>
      <c r="O71" s="250">
        <v>0.17606415792720542</v>
      </c>
      <c r="P71" s="251">
        <v>0.14965900479919172</v>
      </c>
      <c r="Q71" s="252">
        <v>0.16301566498158895</v>
      </c>
      <c r="R71" s="250">
        <v>0.2624140565317036</v>
      </c>
      <c r="S71" s="251">
        <v>0.2282863849765258</v>
      </c>
      <c r="T71" s="252">
        <v>0.24895881536325776</v>
      </c>
      <c r="U71" s="250">
        <v>0.20737755734655922</v>
      </c>
      <c r="V71" s="251">
        <v>0.18602065131056394</v>
      </c>
      <c r="W71" s="252">
        <v>0.19683062681415234</v>
      </c>
      <c r="X71" s="250">
        <v>0.17821132309244833</v>
      </c>
      <c r="Y71" s="251">
        <v>0.16030926452303473</v>
      </c>
      <c r="Z71" s="252">
        <v>0.16925004331183896</v>
      </c>
      <c r="AA71" s="250">
        <v>0.1671969555181234</v>
      </c>
      <c r="AB71" s="251">
        <v>0.1639214444092493</v>
      </c>
      <c r="AC71" s="252">
        <v>0.16542277887392412</v>
      </c>
      <c r="AD71" s="250">
        <v>0.17551487774111718</v>
      </c>
      <c r="AE71" s="251">
        <v>0.16130787467760965</v>
      </c>
      <c r="AF71" s="252">
        <v>0.1682511882805872</v>
      </c>
    </row>
    <row r="72" spans="2:32" s="52" customFormat="1" ht="12" customHeight="1">
      <c r="B72" s="153" t="s">
        <v>94</v>
      </c>
      <c r="C72" s="250">
        <v>0.03778405675123241</v>
      </c>
      <c r="D72" s="251">
        <v>0.037301899942425984</v>
      </c>
      <c r="E72" s="252">
        <v>0.03754394965972023</v>
      </c>
      <c r="F72" s="250">
        <v>0.03256105197244834</v>
      </c>
      <c r="G72" s="251">
        <v>0.03824435318275154</v>
      </c>
      <c r="H72" s="252">
        <v>0.03568406205923837</v>
      </c>
      <c r="I72" s="250">
        <v>0.03732653173166584</v>
      </c>
      <c r="J72" s="251">
        <v>0.0374014147491666</v>
      </c>
      <c r="K72" s="252">
        <v>0.0373641952589321</v>
      </c>
      <c r="L72" s="250">
        <v>0.08711600183402109</v>
      </c>
      <c r="M72" s="251">
        <v>0.08456873315363882</v>
      </c>
      <c r="N72" s="252">
        <v>0.08564769858224898</v>
      </c>
      <c r="O72" s="250">
        <v>0.047501542257865514</v>
      </c>
      <c r="P72" s="251">
        <v>0.05051780752715332</v>
      </c>
      <c r="Q72" s="252">
        <v>0.048992073893777695</v>
      </c>
      <c r="R72" s="250">
        <v>0.11191749427043544</v>
      </c>
      <c r="S72" s="251">
        <v>0.10446009389671361</v>
      </c>
      <c r="T72" s="252">
        <v>0.10897732531235539</v>
      </c>
      <c r="U72" s="250">
        <v>0.06726596404215747</v>
      </c>
      <c r="V72" s="251">
        <v>0.06584590945194599</v>
      </c>
      <c r="W72" s="252">
        <v>0.06656468188593395</v>
      </c>
      <c r="X72" s="250">
        <v>0.04525235007284811</v>
      </c>
      <c r="Y72" s="251">
        <v>0.044704800862438554</v>
      </c>
      <c r="Z72" s="252">
        <v>0.04497792167172113</v>
      </c>
      <c r="AA72" s="250">
        <v>0.022334518684883647</v>
      </c>
      <c r="AB72" s="251">
        <v>0.022384119945095555</v>
      </c>
      <c r="AC72" s="252">
        <v>0.022361385147693803</v>
      </c>
      <c r="AD72" s="250">
        <v>0.039641798264797044</v>
      </c>
      <c r="AE72" s="251">
        <v>0.03853410634466252</v>
      </c>
      <c r="AF72" s="252">
        <v>0.0390753660310081</v>
      </c>
    </row>
    <row r="73" spans="2:32" s="52" customFormat="1" ht="12" customHeight="1">
      <c r="B73" s="164" t="s">
        <v>54</v>
      </c>
      <c r="C73" s="244">
        <v>0.4634483587832151</v>
      </c>
      <c r="D73" s="245">
        <v>0.3661404199872731</v>
      </c>
      <c r="E73" s="246">
        <v>0.41499041784243007</v>
      </c>
      <c r="F73" s="244">
        <v>0.2354414527238572</v>
      </c>
      <c r="G73" s="245">
        <v>0.17094455852156054</v>
      </c>
      <c r="H73" s="246">
        <v>0.19999999999999996</v>
      </c>
      <c r="I73" s="244">
        <v>0.44347539904558175</v>
      </c>
      <c r="J73" s="245">
        <v>0.3455294468384964</v>
      </c>
      <c r="K73" s="246">
        <v>0.39421202579097314</v>
      </c>
      <c r="L73" s="244">
        <v>0.19303071985327835</v>
      </c>
      <c r="M73" s="245">
        <v>0.18969002695417791</v>
      </c>
      <c r="N73" s="246">
        <v>0.19110506894542634</v>
      </c>
      <c r="O73" s="244">
        <v>0.25046267735965455</v>
      </c>
      <c r="P73" s="245">
        <v>0.1982823945440768</v>
      </c>
      <c r="Q73" s="246">
        <v>0.22467702677401236</v>
      </c>
      <c r="R73" s="244">
        <v>0.07715813598166543</v>
      </c>
      <c r="S73" s="245">
        <v>0.08861502347417838</v>
      </c>
      <c r="T73" s="246">
        <v>0.0816751503933364</v>
      </c>
      <c r="U73" s="244">
        <v>0.20559516429014257</v>
      </c>
      <c r="V73" s="245">
        <v>0.18141382049245436</v>
      </c>
      <c r="W73" s="246">
        <v>0.19365340864517144</v>
      </c>
      <c r="X73" s="244">
        <v>0.38060509456995306</v>
      </c>
      <c r="Y73" s="245">
        <v>0.3033774842487725</v>
      </c>
      <c r="Z73" s="246">
        <v>0.34195340951596664</v>
      </c>
      <c r="AA73" s="244">
        <v>0.3368893879842785</v>
      </c>
      <c r="AB73" s="245">
        <v>0.2909407665505227</v>
      </c>
      <c r="AC73" s="246">
        <v>0.31200137256584026</v>
      </c>
      <c r="AD73" s="244">
        <v>0.36990298089818163</v>
      </c>
      <c r="AE73" s="245">
        <v>0.29993927436602247</v>
      </c>
      <c r="AF73" s="246">
        <v>0.334136405154446</v>
      </c>
    </row>
    <row r="74" spans="2:32" s="52" customFormat="1" ht="12" customHeight="1">
      <c r="B74" s="164" t="s">
        <v>55</v>
      </c>
      <c r="C74" s="244">
        <v>0.030329445713598652</v>
      </c>
      <c r="D74" s="245">
        <v>0.01869640313929881</v>
      </c>
      <c r="E74" s="246">
        <v>0.024536359383723914</v>
      </c>
      <c r="F74" s="244">
        <v>0.017845961177207263</v>
      </c>
      <c r="G74" s="245">
        <v>0.014887063655030801</v>
      </c>
      <c r="H74" s="246">
        <v>0.01622002820874471</v>
      </c>
      <c r="I74" s="244">
        <v>0.029235916844934453</v>
      </c>
      <c r="J74" s="245">
        <v>0.018294170257744533</v>
      </c>
      <c r="K74" s="246">
        <v>0.023732602679971102</v>
      </c>
      <c r="L74" s="244">
        <v>0.39156350298028425</v>
      </c>
      <c r="M74" s="245">
        <v>0.430256064690027</v>
      </c>
      <c r="N74" s="246">
        <v>0.41386677024664986</v>
      </c>
      <c r="O74" s="244">
        <v>0.18408389882788403</v>
      </c>
      <c r="P74" s="245">
        <v>0.14991159383682748</v>
      </c>
      <c r="Q74" s="246">
        <v>0.1671971540909942</v>
      </c>
      <c r="R74" s="244">
        <v>0.09358288770053476</v>
      </c>
      <c r="S74" s="245">
        <v>0.0698356807511737</v>
      </c>
      <c r="T74" s="246">
        <v>0.08422026839426192</v>
      </c>
      <c r="U74" s="244">
        <v>0.20079045257284564</v>
      </c>
      <c r="V74" s="245">
        <v>0.2051628276409849</v>
      </c>
      <c r="W74" s="246">
        <v>0.20294971365811562</v>
      </c>
      <c r="X74" s="244">
        <v>0.0744913319003436</v>
      </c>
      <c r="Y74" s="245">
        <v>0.06620595554227625</v>
      </c>
      <c r="Z74" s="246">
        <v>0.07034529646452696</v>
      </c>
      <c r="AA74" s="244">
        <v>0.0028697984902364463</v>
      </c>
      <c r="AB74" s="245">
        <v>0.0020061239573434695</v>
      </c>
      <c r="AC74" s="246">
        <v>0.002401990220468388</v>
      </c>
      <c r="AD74" s="244">
        <v>0.056957547094661894</v>
      </c>
      <c r="AE74" s="245">
        <v>0.04845750287318773</v>
      </c>
      <c r="AF74" s="246">
        <v>0.0526131762040483</v>
      </c>
    </row>
    <row r="75" spans="2:32" s="52" customFormat="1" ht="12">
      <c r="B75" s="164" t="s">
        <v>95</v>
      </c>
      <c r="C75" s="143"/>
      <c r="D75" s="144"/>
      <c r="E75" s="145"/>
      <c r="F75" s="143"/>
      <c r="G75" s="144"/>
      <c r="H75" s="145"/>
      <c r="I75" s="143"/>
      <c r="J75" s="144"/>
      <c r="K75" s="145"/>
      <c r="L75" s="143"/>
      <c r="M75" s="144"/>
      <c r="N75" s="145"/>
      <c r="O75" s="143"/>
      <c r="P75" s="144"/>
      <c r="Q75" s="145"/>
      <c r="R75" s="143"/>
      <c r="S75" s="144"/>
      <c r="T75" s="145"/>
      <c r="U75" s="143"/>
      <c r="V75" s="144"/>
      <c r="W75" s="145"/>
      <c r="X75" s="143"/>
      <c r="Y75" s="144"/>
      <c r="Z75" s="145"/>
      <c r="AA75" s="143"/>
      <c r="AB75" s="144"/>
      <c r="AC75" s="145"/>
      <c r="AD75" s="143"/>
      <c r="AE75" s="144"/>
      <c r="AF75" s="145"/>
    </row>
    <row r="76" spans="2:32" s="52" customFormat="1" ht="12">
      <c r="B76" s="164" t="s">
        <v>50</v>
      </c>
      <c r="C76" s="253">
        <v>11.13418</v>
      </c>
      <c r="D76" s="254">
        <v>12.0753</v>
      </c>
      <c r="E76" s="255">
        <v>11.602726636133543</v>
      </c>
      <c r="F76" s="253">
        <v>9.538197</v>
      </c>
      <c r="G76" s="254">
        <v>9.812115</v>
      </c>
      <c r="H76" s="255">
        <v>9.688725405541561</v>
      </c>
      <c r="I76" s="253">
        <v>10.99437500570457</v>
      </c>
      <c r="J76" s="254">
        <v>11.836327488413692</v>
      </c>
      <c r="K76" s="255">
        <v>11.417742261688726</v>
      </c>
      <c r="L76" s="253">
        <v>15.25951</v>
      </c>
      <c r="M76" s="254">
        <v>17.24394</v>
      </c>
      <c r="N76" s="255">
        <v>16.400396268371825</v>
      </c>
      <c r="O76" s="253">
        <v>13.43775</v>
      </c>
      <c r="P76" s="254">
        <v>12.47095</v>
      </c>
      <c r="Q76" s="255">
        <v>12.9602374683153</v>
      </c>
      <c r="R76" s="253">
        <v>9.668449</v>
      </c>
      <c r="S76" s="254">
        <v>9.761737</v>
      </c>
      <c r="T76" s="255">
        <v>9.705137196185285</v>
      </c>
      <c r="U76" s="253">
        <v>12.980932621047739</v>
      </c>
      <c r="V76" s="254">
        <v>13.22946750341541</v>
      </c>
      <c r="W76" s="255">
        <v>13.10320578577608</v>
      </c>
      <c r="X76" s="253">
        <v>11.51678529921022</v>
      </c>
      <c r="Y76" s="254">
        <v>12.192673615237597</v>
      </c>
      <c r="Z76" s="255">
        <v>11.854974393597743</v>
      </c>
      <c r="AA76" s="253">
        <v>4.917961</v>
      </c>
      <c r="AB76" s="254">
        <v>5.33365</v>
      </c>
      <c r="AC76" s="255">
        <v>5.142998497520096</v>
      </c>
      <c r="AD76" s="253">
        <v>9.901316323276125</v>
      </c>
      <c r="AE76" s="254">
        <v>10.296452815496812</v>
      </c>
      <c r="AF76" s="255">
        <v>10.103255639329872</v>
      </c>
    </row>
    <row r="77" spans="2:32" s="52" customFormat="1" ht="12">
      <c r="B77" s="156" t="s">
        <v>77</v>
      </c>
      <c r="C77" s="253">
        <v>10.72569</v>
      </c>
      <c r="D77" s="254">
        <v>10.72291</v>
      </c>
      <c r="E77" s="255">
        <v>10.73454</v>
      </c>
      <c r="F77" s="253">
        <v>10.97279</v>
      </c>
      <c r="G77" s="254">
        <v>11.2005</v>
      </c>
      <c r="H77" s="255">
        <v>11.09855</v>
      </c>
      <c r="I77" s="253">
        <v>10.747335477483407</v>
      </c>
      <c r="J77" s="254">
        <v>10.773339320540966</v>
      </c>
      <c r="K77" s="255">
        <v>10.769720835343994</v>
      </c>
      <c r="L77" s="253">
        <v>25.62318</v>
      </c>
      <c r="M77" s="254">
        <v>21.4077</v>
      </c>
      <c r="N77" s="255">
        <v>23.30488</v>
      </c>
      <c r="O77" s="253">
        <v>17.70746</v>
      </c>
      <c r="P77" s="254">
        <v>14.86507</v>
      </c>
      <c r="Q77" s="255">
        <v>16.3713</v>
      </c>
      <c r="R77" s="253">
        <v>11.83856</v>
      </c>
      <c r="S77" s="254">
        <v>11.40457</v>
      </c>
      <c r="T77" s="255">
        <v>11.66814</v>
      </c>
      <c r="U77" s="253">
        <v>17.854655065096097</v>
      </c>
      <c r="V77" s="254">
        <v>15.939083807783955</v>
      </c>
      <c r="W77" s="255">
        <v>16.97434173138778</v>
      </c>
      <c r="X77" s="253">
        <v>12.605149599724509</v>
      </c>
      <c r="Y77" s="254">
        <v>12.087557662618467</v>
      </c>
      <c r="Z77" s="255">
        <v>12.36988072046372</v>
      </c>
      <c r="AA77" s="253">
        <v>4.956733</v>
      </c>
      <c r="AB77" s="254">
        <v>5.275381</v>
      </c>
      <c r="AC77" s="255">
        <v>5.135891</v>
      </c>
      <c r="AD77" s="253">
        <v>8.246803092296163</v>
      </c>
      <c r="AE77" s="254">
        <v>8.13431605972896</v>
      </c>
      <c r="AF77" s="255">
        <v>8.209257021725396</v>
      </c>
    </row>
    <row r="78" spans="2:32" s="52" customFormat="1" ht="12" customHeight="1">
      <c r="B78" s="164" t="s">
        <v>56</v>
      </c>
      <c r="C78" s="142"/>
      <c r="D78" s="140"/>
      <c r="E78" s="141"/>
      <c r="F78" s="142"/>
      <c r="G78" s="140"/>
      <c r="H78" s="141"/>
      <c r="I78" s="142"/>
      <c r="J78" s="140"/>
      <c r="K78" s="141"/>
      <c r="L78" s="142"/>
      <c r="M78" s="140"/>
      <c r="N78" s="141"/>
      <c r="O78" s="142"/>
      <c r="P78" s="140"/>
      <c r="Q78" s="141"/>
      <c r="R78" s="142"/>
      <c r="S78" s="140"/>
      <c r="T78" s="141"/>
      <c r="U78" s="142"/>
      <c r="V78" s="140"/>
      <c r="W78" s="141"/>
      <c r="X78" s="142"/>
      <c r="Y78" s="140"/>
      <c r="Z78" s="141"/>
      <c r="AA78" s="142"/>
      <c r="AB78" s="140"/>
      <c r="AC78" s="141"/>
      <c r="AD78" s="142"/>
      <c r="AE78" s="140"/>
      <c r="AF78" s="141"/>
    </row>
    <row r="79" spans="2:32" s="52" customFormat="1" ht="12">
      <c r="B79" s="153" t="s">
        <v>96</v>
      </c>
      <c r="C79" s="250">
        <v>0.6055969700613202</v>
      </c>
      <c r="D79" s="251">
        <v>0.4961970849368201</v>
      </c>
      <c r="E79" s="252">
        <v>0.5511174153827582</v>
      </c>
      <c r="F79" s="250">
        <v>0.5907952410770194</v>
      </c>
      <c r="G79" s="251">
        <v>0.5035934291581109</v>
      </c>
      <c r="H79" s="252">
        <v>0.5428772919605077</v>
      </c>
      <c r="I79" s="250">
        <v>0.6043003675058966</v>
      </c>
      <c r="J79" s="251">
        <v>0.4969780740981652</v>
      </c>
      <c r="K79" s="252">
        <v>0.5503210240052345</v>
      </c>
      <c r="L79" s="250">
        <v>0.5401192113709308</v>
      </c>
      <c r="M79" s="251">
        <v>0.488544474393531</v>
      </c>
      <c r="N79" s="252">
        <v>0.5103903670615654</v>
      </c>
      <c r="O79" s="250">
        <v>0.3133867982726712</v>
      </c>
      <c r="P79" s="251">
        <v>0.25915635261429654</v>
      </c>
      <c r="Q79" s="252">
        <v>0.28658802970729574</v>
      </c>
      <c r="R79" s="250">
        <v>0.4755538579067991</v>
      </c>
      <c r="S79" s="251">
        <v>0.36619718309859156</v>
      </c>
      <c r="T79" s="252">
        <v>0.43243868579361405</v>
      </c>
      <c r="U79" s="250">
        <v>0.3846094234345939</v>
      </c>
      <c r="V79" s="251">
        <v>0.3277204130262113</v>
      </c>
      <c r="W79" s="252">
        <v>0.35651525849219423</v>
      </c>
      <c r="X79" s="250">
        <v>0.5465049485409365</v>
      </c>
      <c r="Y79" s="251">
        <v>0.4536894910908491</v>
      </c>
      <c r="Z79" s="252">
        <v>0.5000435592669807</v>
      </c>
      <c r="AA79" s="250">
        <v>0.9189593861126708</v>
      </c>
      <c r="AB79" s="251">
        <v>0.8848590433956287</v>
      </c>
      <c r="AC79" s="252">
        <v>0.9004889765805953</v>
      </c>
      <c r="AD79" s="250">
        <v>0.6376861289397133</v>
      </c>
      <c r="AE79" s="251">
        <v>0.5728890622191553</v>
      </c>
      <c r="AF79" s="252">
        <v>0.6045534321315136</v>
      </c>
    </row>
    <row r="80" spans="2:32" s="52" customFormat="1" ht="12">
      <c r="B80" s="153" t="s">
        <v>97</v>
      </c>
      <c r="C80" s="256">
        <v>0.31435613803053986</v>
      </c>
      <c r="D80" s="257">
        <v>0.3921699342444169</v>
      </c>
      <c r="E80" s="258">
        <v>0.3531062789539604</v>
      </c>
      <c r="F80" s="256">
        <v>0.2905447714464621</v>
      </c>
      <c r="G80" s="257">
        <v>0.3354722792607803</v>
      </c>
      <c r="H80" s="258">
        <v>0.3152327221438646</v>
      </c>
      <c r="I80" s="256">
        <v>0.31227030881465634</v>
      </c>
      <c r="J80" s="257">
        <v>0.38618315852237306</v>
      </c>
      <c r="K80" s="258">
        <v>0.3494458757616652</v>
      </c>
      <c r="L80" s="256">
        <v>0.27831270059605684</v>
      </c>
      <c r="M80" s="257">
        <v>0.3194070080862534</v>
      </c>
      <c r="N80" s="258">
        <v>0.30200038842493687</v>
      </c>
      <c r="O80" s="256">
        <v>0.3640962368908081</v>
      </c>
      <c r="P80" s="257">
        <v>0.38481939883809047</v>
      </c>
      <c r="Q80" s="258">
        <v>0.3743368907195906</v>
      </c>
      <c r="R80" s="256">
        <v>0.36860198624904505</v>
      </c>
      <c r="S80" s="257">
        <v>0.4172535211267606</v>
      </c>
      <c r="T80" s="258">
        <v>0.38778343359555767</v>
      </c>
      <c r="U80" s="256">
        <v>0.3505114693118413</v>
      </c>
      <c r="V80" s="257">
        <v>0.3737887212073074</v>
      </c>
      <c r="W80" s="258">
        <v>0.3620067466854947</v>
      </c>
      <c r="X80" s="256">
        <v>0.322318418554158</v>
      </c>
      <c r="Y80" s="257">
        <v>0.38297401665720304</v>
      </c>
      <c r="Z80" s="258">
        <v>0.3526808223091462</v>
      </c>
      <c r="AA80" s="256">
        <v>0.0754257907542579</v>
      </c>
      <c r="AB80" s="257">
        <v>0.1093337556752191</v>
      </c>
      <c r="AC80" s="258">
        <v>0.09379199908495611</v>
      </c>
      <c r="AD80" s="256">
        <v>0.2618762302926341</v>
      </c>
      <c r="AE80" s="257">
        <v>0.30732442225023576</v>
      </c>
      <c r="AF80" s="258">
        <v>0.2851149648129698</v>
      </c>
    </row>
    <row r="81" spans="2:32" s="52" customFormat="1" ht="12">
      <c r="B81" s="154" t="s">
        <v>98</v>
      </c>
      <c r="C81" s="259">
        <v>0.03889623662378262</v>
      </c>
      <c r="D81" s="260">
        <v>0.035332262658707314</v>
      </c>
      <c r="E81" s="261">
        <v>0.03712142932592917</v>
      </c>
      <c r="F81" s="259">
        <v>0.09016906700062617</v>
      </c>
      <c r="G81" s="260">
        <v>0.07340862422997947</v>
      </c>
      <c r="H81" s="261">
        <v>0.08095909732016925</v>
      </c>
      <c r="I81" s="259">
        <v>0.04338763644342055</v>
      </c>
      <c r="J81" s="260">
        <v>0.03935279290999268</v>
      </c>
      <c r="K81" s="261">
        <v>0.041358251884567675</v>
      </c>
      <c r="L81" s="259">
        <v>0.09857863365428703</v>
      </c>
      <c r="M81" s="260">
        <v>0.0805256064690027</v>
      </c>
      <c r="N81" s="261">
        <v>0.08817246067197514</v>
      </c>
      <c r="O81" s="259">
        <v>0.06440468846391116</v>
      </c>
      <c r="P81" s="260">
        <v>0.047991917150795656</v>
      </c>
      <c r="Q81" s="261">
        <v>0.056294077263933096</v>
      </c>
      <c r="R81" s="259">
        <v>0.2001527883880825</v>
      </c>
      <c r="S81" s="260">
        <v>0.1596244131455399</v>
      </c>
      <c r="T81" s="261">
        <v>0.1841739935215178</v>
      </c>
      <c r="U81" s="259">
        <v>0.0977216367017979</v>
      </c>
      <c r="V81" s="260">
        <v>0.07077045274027005</v>
      </c>
      <c r="W81" s="261">
        <v>0.08441201851416019</v>
      </c>
      <c r="X81" s="259">
        <v>0.05778751341484306</v>
      </c>
      <c r="Y81" s="260">
        <v>0.04744468787553191</v>
      </c>
      <c r="Z81" s="261">
        <v>0.05260821613711661</v>
      </c>
      <c r="AA81" s="259">
        <v>0.029571401834175556</v>
      </c>
      <c r="AB81" s="260">
        <v>0.02528772040967163</v>
      </c>
      <c r="AC81" s="261">
        <v>0.02725115095364731</v>
      </c>
      <c r="AD81" s="259">
        <v>0.05087988096196527</v>
      </c>
      <c r="AE81" s="260">
        <v>0.04131925298497296</v>
      </c>
      <c r="AF81" s="261">
        <v>0.045990426186316366</v>
      </c>
    </row>
    <row r="82" spans="2:32" s="52" customFormat="1" ht="12">
      <c r="B82" s="154" t="s">
        <v>99</v>
      </c>
      <c r="C82" s="259">
        <v>0.2565829024888782</v>
      </c>
      <c r="D82" s="260">
        <v>0.31168752462046606</v>
      </c>
      <c r="E82" s="261">
        <v>0.28402420437912146</v>
      </c>
      <c r="F82" s="259">
        <v>0.1759549154664997</v>
      </c>
      <c r="G82" s="260">
        <v>0.2194558521560575</v>
      </c>
      <c r="H82" s="261">
        <v>0.1998589562764457</v>
      </c>
      <c r="I82" s="259">
        <v>0.2495200482694312</v>
      </c>
      <c r="J82" s="260">
        <v>0.3019486679133805</v>
      </c>
      <c r="K82" s="261">
        <v>0.27588980220559167</v>
      </c>
      <c r="L82" s="259">
        <v>0.16643741403026135</v>
      </c>
      <c r="M82" s="260">
        <v>0.22136118598382748</v>
      </c>
      <c r="N82" s="261">
        <v>0.19809671780928337</v>
      </c>
      <c r="O82" s="259">
        <v>0.283775447254781</v>
      </c>
      <c r="P82" s="260">
        <v>0.30386461227582723</v>
      </c>
      <c r="Q82" s="261">
        <v>0.29370280222180617</v>
      </c>
      <c r="R82" s="259">
        <v>0.14171122994652408</v>
      </c>
      <c r="S82" s="260">
        <v>0.22065727699530516</v>
      </c>
      <c r="T82" s="261">
        <v>0.17283664969921333</v>
      </c>
      <c r="U82" s="259">
        <v>0.23512089274643522</v>
      </c>
      <c r="V82" s="260">
        <v>0.27315329626687845</v>
      </c>
      <c r="W82" s="261">
        <v>0.25390287910880993</v>
      </c>
      <c r="X82" s="259">
        <v>0.2456098914359333</v>
      </c>
      <c r="Y82" s="260">
        <v>0.29449808380146264</v>
      </c>
      <c r="Z82" s="261">
        <v>0.2700848281380706</v>
      </c>
      <c r="AA82" s="259">
        <v>0.03318984340882151</v>
      </c>
      <c r="AB82" s="260">
        <v>0.05643543448421497</v>
      </c>
      <c r="AC82" s="261">
        <v>0.045780789797260586</v>
      </c>
      <c r="AD82" s="259">
        <v>0.19360699184436508</v>
      </c>
      <c r="AE82" s="260">
        <v>0.22868414692072134</v>
      </c>
      <c r="AF82" s="261">
        <v>0.21154504839165786</v>
      </c>
    </row>
    <row r="83" spans="2:32" s="52" customFormat="1" ht="12">
      <c r="B83" s="154" t="s">
        <v>100</v>
      </c>
      <c r="C83" s="259">
        <v>0.004298424912829145</v>
      </c>
      <c r="D83" s="260">
        <v>0.006363443532014182</v>
      </c>
      <c r="E83" s="261">
        <v>0.005326774208151625</v>
      </c>
      <c r="F83" s="259">
        <v>0.005635566687539136</v>
      </c>
      <c r="G83" s="260">
        <v>0.005903490759753593</v>
      </c>
      <c r="H83" s="261">
        <v>0.005782792665726375</v>
      </c>
      <c r="I83" s="259">
        <v>0.0044155559212330645</v>
      </c>
      <c r="J83" s="260">
        <v>0.0063148765482288535</v>
      </c>
      <c r="K83" s="261">
        <v>0.005370847476110634</v>
      </c>
      <c r="L83" s="259">
        <v>0.0022925263640531865</v>
      </c>
      <c r="M83" s="260">
        <v>0.0020215633423180594</v>
      </c>
      <c r="N83" s="261">
        <v>0.0021363371528452125</v>
      </c>
      <c r="O83" s="259">
        <v>0.005058605798889574</v>
      </c>
      <c r="P83" s="260">
        <v>0.006062136903258399</v>
      </c>
      <c r="Q83" s="261">
        <v>0.0055545153841353055</v>
      </c>
      <c r="R83" s="259">
        <v>0.0030557677616501145</v>
      </c>
      <c r="S83" s="260">
        <v>0.0035211267605633804</v>
      </c>
      <c r="T83" s="261">
        <v>0.003239241092086997</v>
      </c>
      <c r="U83" s="259">
        <v>0.004184748915065096</v>
      </c>
      <c r="V83" s="260">
        <v>0.004765687053216839</v>
      </c>
      <c r="W83" s="261">
        <v>0.00447164038597317</v>
      </c>
      <c r="X83" s="259">
        <v>0.004353620628064825</v>
      </c>
      <c r="Y83" s="260">
        <v>0.00591653553351672</v>
      </c>
      <c r="Z83" s="261">
        <v>0.00513585640911263</v>
      </c>
      <c r="AA83" s="259">
        <v>0.0005614823133071309</v>
      </c>
      <c r="AB83" s="260">
        <v>0.0014781966001478197</v>
      </c>
      <c r="AC83" s="261">
        <v>0.0010580195018729806</v>
      </c>
      <c r="AD83" s="259">
        <v>0.0034252610412403572</v>
      </c>
      <c r="AE83" s="260">
        <v>0.004689528444190362</v>
      </c>
      <c r="AF83" s="261">
        <v>0.004071605956212201</v>
      </c>
    </row>
    <row r="84" spans="2:32" s="52" customFormat="1" ht="12">
      <c r="B84" s="154" t="s">
        <v>101</v>
      </c>
      <c r="C84" s="259">
        <v>0.0019838884213057594</v>
      </c>
      <c r="D84" s="260">
        <v>0.0018181267234326233</v>
      </c>
      <c r="E84" s="261">
        <v>0.0019013415020597867</v>
      </c>
      <c r="F84" s="259">
        <v>0.0031308703819661866</v>
      </c>
      <c r="G84" s="260">
        <v>0.0023100616016427105</v>
      </c>
      <c r="H84" s="261">
        <v>0.0026798307475317347</v>
      </c>
      <c r="I84" s="259">
        <v>0.0020843618013274092</v>
      </c>
      <c r="J84" s="260">
        <v>0.00187007073745833</v>
      </c>
      <c r="K84" s="261">
        <v>0.001976580923949345</v>
      </c>
      <c r="L84" s="259">
        <v>0.0041265474552957355</v>
      </c>
      <c r="M84" s="260">
        <v>0.003706199460916442</v>
      </c>
      <c r="N84" s="261">
        <v>0.0038842493688094775</v>
      </c>
      <c r="O84" s="259">
        <v>0.001850709438618137</v>
      </c>
      <c r="P84" s="260">
        <v>0.0018944177822682495</v>
      </c>
      <c r="Q84" s="261">
        <v>0.001872308556450103</v>
      </c>
      <c r="R84" s="259">
        <v>0.006111535523300229</v>
      </c>
      <c r="S84" s="260">
        <v>0.004694835680751174</v>
      </c>
      <c r="T84" s="261">
        <v>0.005552984729291994</v>
      </c>
      <c r="U84" s="259">
        <v>0.0030998140111593306</v>
      </c>
      <c r="V84" s="260">
        <v>0.0027005559968228754</v>
      </c>
      <c r="W84" s="261">
        <v>0.0029026437593159173</v>
      </c>
      <c r="X84" s="259">
        <v>0.0023546565742716685</v>
      </c>
      <c r="Y84" s="260">
        <v>0.0020839025359129237</v>
      </c>
      <c r="Z84" s="261">
        <v>0.0022190762246240927</v>
      </c>
      <c r="AA84" s="259">
        <v>0.0030569592613388236</v>
      </c>
      <c r="AB84" s="260">
        <v>0.0027452222574173794</v>
      </c>
      <c r="AC84" s="261">
        <v>0.0028881072888965144</v>
      </c>
      <c r="AD84" s="259">
        <v>0.0025265884444394997</v>
      </c>
      <c r="AE84" s="260">
        <v>0.0022667285883571377</v>
      </c>
      <c r="AF84" s="261">
        <v>0.002393682671461702</v>
      </c>
    </row>
    <row r="85" spans="2:32" s="52" customFormat="1" ht="12">
      <c r="B85" s="154" t="s">
        <v>102</v>
      </c>
      <c r="C85" s="259">
        <v>0.004418660574726464</v>
      </c>
      <c r="D85" s="260">
        <v>0.010848156116481319</v>
      </c>
      <c r="E85" s="261">
        <v>0.007620456020160256</v>
      </c>
      <c r="F85" s="259">
        <v>0.0068879148403256105</v>
      </c>
      <c r="G85" s="260">
        <v>0.011036960985626284</v>
      </c>
      <c r="H85" s="261">
        <v>0.009167842031029619</v>
      </c>
      <c r="I85" s="259">
        <v>0.00463496242663595</v>
      </c>
      <c r="J85" s="260">
        <v>0.010868092256823048</v>
      </c>
      <c r="K85" s="261">
        <v>0.00777000777000777</v>
      </c>
      <c r="L85" s="259">
        <v>0.002751031636863824</v>
      </c>
      <c r="M85" s="260">
        <v>0.0057277628032345014</v>
      </c>
      <c r="N85" s="261">
        <v>0.004466886774130899</v>
      </c>
      <c r="O85" s="259">
        <v>0.003948180135718692</v>
      </c>
      <c r="P85" s="260">
        <v>0.008840616317251832</v>
      </c>
      <c r="Q85" s="261">
        <v>0.00636584909193035</v>
      </c>
      <c r="R85" s="259">
        <v>0.004583651642475172</v>
      </c>
      <c r="S85" s="260">
        <v>0.007629107981220657</v>
      </c>
      <c r="T85" s="261">
        <v>0.005784359093012495</v>
      </c>
      <c r="U85" s="259">
        <v>0.003874767513949163</v>
      </c>
      <c r="V85" s="260">
        <v>0.007942811755361398</v>
      </c>
      <c r="W85" s="261">
        <v>0.005883737349964698</v>
      </c>
      <c r="X85" s="259">
        <v>0.004435266592690974</v>
      </c>
      <c r="Y85" s="260">
        <v>0.010117966305096716</v>
      </c>
      <c r="Z85" s="261">
        <v>0.007279773850062079</v>
      </c>
      <c r="AA85" s="259">
        <v>0.0024330900243309003</v>
      </c>
      <c r="AB85" s="260">
        <v>0.004698553479041284</v>
      </c>
      <c r="AC85" s="261">
        <v>0.0036601755740470676</v>
      </c>
      <c r="AD85" s="259">
        <v>0.003945110470347331</v>
      </c>
      <c r="AE85" s="260">
        <v>0.00861973508450158</v>
      </c>
      <c r="AF85" s="261">
        <v>0.0063351163779283605</v>
      </c>
    </row>
    <row r="86" spans="2:32" s="52" customFormat="1" ht="12">
      <c r="B86" s="154" t="s">
        <v>103</v>
      </c>
      <c r="C86" s="259">
        <v>0.008176025009017675</v>
      </c>
      <c r="D86" s="260">
        <v>0.026120420593315354</v>
      </c>
      <c r="E86" s="261">
        <v>0.01711207351853808</v>
      </c>
      <c r="F86" s="259">
        <v>0.008766437069505322</v>
      </c>
      <c r="G86" s="260">
        <v>0.02335728952772074</v>
      </c>
      <c r="H86" s="261">
        <v>0.016784203102961918</v>
      </c>
      <c r="I86" s="259">
        <v>0.008227743952608195</v>
      </c>
      <c r="J86" s="260">
        <v>0.025828658156489687</v>
      </c>
      <c r="K86" s="261">
        <v>0.017080385501438134</v>
      </c>
      <c r="L86" s="259">
        <v>0.0041265474552957355</v>
      </c>
      <c r="M86" s="260">
        <v>0.006064690026954178</v>
      </c>
      <c r="N86" s="261">
        <v>0.005243736647892795</v>
      </c>
      <c r="O86" s="259">
        <v>0.005058605798889574</v>
      </c>
      <c r="P86" s="260">
        <v>0.016165698408689064</v>
      </c>
      <c r="Q86" s="261">
        <v>0.01054733820133558</v>
      </c>
      <c r="R86" s="259">
        <v>0.012987012987012988</v>
      </c>
      <c r="S86" s="260">
        <v>0.02112676056338028</v>
      </c>
      <c r="T86" s="261">
        <v>0.016196205460434984</v>
      </c>
      <c r="U86" s="259">
        <v>0.006509609423434594</v>
      </c>
      <c r="V86" s="260">
        <v>0.014455917394757744</v>
      </c>
      <c r="W86" s="261">
        <v>0.01043382756727073</v>
      </c>
      <c r="X86" s="259">
        <v>0.007777469908354135</v>
      </c>
      <c r="Y86" s="260">
        <v>0.02291284060568213</v>
      </c>
      <c r="Z86" s="261">
        <v>0.015353071550160241</v>
      </c>
      <c r="AA86" s="259">
        <v>0.006613013912283985</v>
      </c>
      <c r="AB86" s="260">
        <v>0.018688628444726005</v>
      </c>
      <c r="AC86" s="261">
        <v>0.01315375596923165</v>
      </c>
      <c r="AD86" s="259">
        <v>0.007492397530276588</v>
      </c>
      <c r="AE86" s="260">
        <v>0.02174503022749239</v>
      </c>
      <c r="AF86" s="261">
        <v>0.014779085229393278</v>
      </c>
    </row>
    <row r="87" spans="2:32" s="52" customFormat="1" ht="12" customHeight="1">
      <c r="B87" s="164" t="s">
        <v>104</v>
      </c>
      <c r="C87" s="262">
        <v>0.08004689190813996</v>
      </c>
      <c r="D87" s="263">
        <v>0.11163298081876306</v>
      </c>
      <c r="E87" s="264">
        <v>0.09577630566328148</v>
      </c>
      <c r="F87" s="262">
        <v>0.11865998747651847</v>
      </c>
      <c r="G87" s="263">
        <v>0.16093429158110883</v>
      </c>
      <c r="H87" s="264">
        <v>0.14188998589562765</v>
      </c>
      <c r="I87" s="262">
        <v>0.0834293236794471</v>
      </c>
      <c r="J87" s="263">
        <v>0.11683876737946175</v>
      </c>
      <c r="K87" s="264">
        <v>0.10023310023310024</v>
      </c>
      <c r="L87" s="262">
        <v>0.1815680880330124</v>
      </c>
      <c r="M87" s="263">
        <v>0.19204851752021562</v>
      </c>
      <c r="N87" s="264">
        <v>0.18760924451349778</v>
      </c>
      <c r="O87" s="262">
        <v>0.32251696483652065</v>
      </c>
      <c r="P87" s="263">
        <v>0.35602424854761305</v>
      </c>
      <c r="Q87" s="264">
        <v>0.33907507957311367</v>
      </c>
      <c r="R87" s="262">
        <v>0.15584415584415584</v>
      </c>
      <c r="S87" s="263">
        <v>0.21654929577464788</v>
      </c>
      <c r="T87" s="264">
        <v>0.17977788061082833</v>
      </c>
      <c r="U87" s="262">
        <v>0.2648791072535648</v>
      </c>
      <c r="V87" s="263">
        <v>0.2984908657664813</v>
      </c>
      <c r="W87" s="264">
        <v>0.2814779948223111</v>
      </c>
      <c r="X87" s="262">
        <v>0.1311766329049055</v>
      </c>
      <c r="Y87" s="263">
        <v>0.16333649225194782</v>
      </c>
      <c r="Z87" s="264">
        <v>0.147275618423873</v>
      </c>
      <c r="AA87" s="262">
        <v>0.005614823133071308</v>
      </c>
      <c r="AB87" s="263">
        <v>0.005807200929152149</v>
      </c>
      <c r="AC87" s="264">
        <v>0.005719024334448543</v>
      </c>
      <c r="AD87" s="262">
        <v>0.10043764076765258</v>
      </c>
      <c r="AE87" s="263">
        <v>0.11978651553060898</v>
      </c>
      <c r="AF87" s="264">
        <v>0.1103316030555167</v>
      </c>
    </row>
    <row r="88" spans="2:32" s="52" customFormat="1" ht="12">
      <c r="B88" s="164" t="s">
        <v>105</v>
      </c>
      <c r="C88" s="143"/>
      <c r="D88" s="144"/>
      <c r="E88" s="145"/>
      <c r="F88" s="143"/>
      <c r="G88" s="144"/>
      <c r="H88" s="145"/>
      <c r="I88" s="143"/>
      <c r="J88" s="144"/>
      <c r="K88" s="145"/>
      <c r="L88" s="143"/>
      <c r="M88" s="144"/>
      <c r="N88" s="145"/>
      <c r="O88" s="143"/>
      <c r="P88" s="144"/>
      <c r="Q88" s="145"/>
      <c r="R88" s="143"/>
      <c r="S88" s="144"/>
      <c r="T88" s="145"/>
      <c r="U88" s="143"/>
      <c r="V88" s="144"/>
      <c r="W88" s="145"/>
      <c r="X88" s="143"/>
      <c r="Y88" s="144"/>
      <c r="Z88" s="145"/>
      <c r="AA88" s="143"/>
      <c r="AB88" s="144"/>
      <c r="AC88" s="145"/>
      <c r="AD88" s="143"/>
      <c r="AE88" s="144"/>
      <c r="AF88" s="145"/>
    </row>
    <row r="89" spans="2:32" s="52" customFormat="1" ht="24" customHeight="1">
      <c r="B89" s="164" t="s">
        <v>106</v>
      </c>
      <c r="C89" s="244">
        <v>0.09293091203692652</v>
      </c>
      <c r="D89" s="245">
        <v>0.09802584852752384</v>
      </c>
      <c r="E89" s="246">
        <v>0.09577630566328148</v>
      </c>
      <c r="F89" s="244">
        <v>0.13518044917861144</v>
      </c>
      <c r="G89" s="245">
        <v>0.1466587245643773</v>
      </c>
      <c r="H89" s="246">
        <v>0.14188998589562765</v>
      </c>
      <c r="I89" s="244">
        <v>0.09689499800235893</v>
      </c>
      <c r="J89" s="245">
        <v>0.10283289851391107</v>
      </c>
      <c r="K89" s="246">
        <v>0.10023310023310024</v>
      </c>
      <c r="L89" s="244">
        <v>0.1910783931577322</v>
      </c>
      <c r="M89" s="245">
        <v>0.18416052821340068</v>
      </c>
      <c r="N89" s="246">
        <v>0.18760924451349778</v>
      </c>
      <c r="O89" s="244">
        <v>0.3444470390107872</v>
      </c>
      <c r="P89" s="245">
        <v>0.3380705238531056</v>
      </c>
      <c r="Q89" s="246">
        <v>0.33907507957311367</v>
      </c>
      <c r="R89" s="244">
        <v>0.16112252678161898</v>
      </c>
      <c r="S89" s="245">
        <v>0.20478890032682373</v>
      </c>
      <c r="T89" s="246">
        <v>0.17977788061082833</v>
      </c>
      <c r="U89" s="244">
        <v>0.2767562645402183</v>
      </c>
      <c r="V89" s="245">
        <v>0.284927615490531</v>
      </c>
      <c r="W89" s="246">
        <v>0.2814779948223111</v>
      </c>
      <c r="X89" s="244">
        <v>0.1441206014983951</v>
      </c>
      <c r="Y89" s="245">
        <v>0.15078640275033667</v>
      </c>
      <c r="Z89" s="246">
        <v>0.147275618423873</v>
      </c>
      <c r="AA89" s="244">
        <v>0.006711856790506465</v>
      </c>
      <c r="AB89" s="245">
        <v>0.005116502517334117</v>
      </c>
      <c r="AC89" s="246">
        <v>0.005719024334448543</v>
      </c>
      <c r="AD89" s="244">
        <v>0.11046018466001788</v>
      </c>
      <c r="AE89" s="245">
        <v>0.10985335111948422</v>
      </c>
      <c r="AF89" s="246">
        <v>0.1100624701099952</v>
      </c>
    </row>
    <row r="90" spans="2:32" s="52" customFormat="1" ht="12" customHeight="1">
      <c r="B90" s="164" t="s">
        <v>107</v>
      </c>
      <c r="C90" s="265">
        <v>0.12465940775528926</v>
      </c>
      <c r="D90" s="266">
        <v>0.13481579744741765</v>
      </c>
      <c r="E90" s="267">
        <v>0.13052860311759648</v>
      </c>
      <c r="F90" s="265">
        <v>0.17647201101299326</v>
      </c>
      <c r="G90" s="266">
        <v>0.1941923317873585</v>
      </c>
      <c r="H90" s="267">
        <v>0.18744710860366715</v>
      </c>
      <c r="I90" s="265">
        <v>0.12951833378918193</v>
      </c>
      <c r="J90" s="266">
        <v>0.1406756787913181</v>
      </c>
      <c r="K90" s="267">
        <v>0.13602966234545183</v>
      </c>
      <c r="L90" s="265">
        <v>0.21720190801639158</v>
      </c>
      <c r="M90" s="266">
        <v>0.21087033565067517</v>
      </c>
      <c r="N90" s="267">
        <v>0.21499320256360457</v>
      </c>
      <c r="O90" s="265">
        <v>0.3830373431135691</v>
      </c>
      <c r="P90" s="266">
        <v>0.3783494397964532</v>
      </c>
      <c r="Q90" s="267">
        <v>0.3789552518255008</v>
      </c>
      <c r="R90" s="265">
        <v>0.20980694370444222</v>
      </c>
      <c r="S90" s="266">
        <v>0.2606516584356363</v>
      </c>
      <c r="T90" s="267">
        <v>0.2311429893567793</v>
      </c>
      <c r="U90" s="265">
        <v>0.3151391573961957</v>
      </c>
      <c r="V90" s="266">
        <v>0.3242790902631672</v>
      </c>
      <c r="W90" s="267">
        <v>0.3207813603200753</v>
      </c>
      <c r="X90" s="265">
        <v>0.17815166008406233</v>
      </c>
      <c r="Y90" s="266">
        <v>0.1891614966270475</v>
      </c>
      <c r="Z90" s="267">
        <v>0.1836767725815099</v>
      </c>
      <c r="AA90" s="265">
        <v>0.016246500962631645</v>
      </c>
      <c r="AB90" s="266">
        <v>0.01233846000828532</v>
      </c>
      <c r="AC90" s="267">
        <v>0.013925824254382203</v>
      </c>
      <c r="AD90" s="265">
        <v>0.19101605381043235</v>
      </c>
      <c r="AE90" s="266">
        <v>0.18654205731053752</v>
      </c>
      <c r="AF90" s="267">
        <v>0.18851626016260165</v>
      </c>
    </row>
    <row r="91" spans="2:32" s="52" customFormat="1" ht="12" customHeight="1">
      <c r="B91" s="164" t="s">
        <v>108</v>
      </c>
      <c r="C91" s="265">
        <v>0.1557981260863982</v>
      </c>
      <c r="D91" s="266">
        <v>0.1681699368975598</v>
      </c>
      <c r="E91" s="267">
        <v>0.16316829890295614</v>
      </c>
      <c r="F91" s="265">
        <v>0.21949087875763484</v>
      </c>
      <c r="G91" s="266">
        <v>0.23543661776840807</v>
      </c>
      <c r="H91" s="267">
        <v>0.23032440056417486</v>
      </c>
      <c r="I91" s="265">
        <v>0.1617684282674442</v>
      </c>
      <c r="J91" s="266">
        <v>0.1748032683482144</v>
      </c>
      <c r="K91" s="267">
        <v>0.16965880123774862</v>
      </c>
      <c r="L91" s="265">
        <v>0.23508295753192754</v>
      </c>
      <c r="M91" s="266">
        <v>0.22335597199365165</v>
      </c>
      <c r="N91" s="267">
        <v>0.22936492522819962</v>
      </c>
      <c r="O91" s="265">
        <v>0.4144519101549633</v>
      </c>
      <c r="P91" s="266">
        <v>0.4043923499895431</v>
      </c>
      <c r="Q91" s="267">
        <v>0.4074143418835424</v>
      </c>
      <c r="R91" s="265">
        <v>0.25011547076451335</v>
      </c>
      <c r="S91" s="266">
        <v>0.2931297221703298</v>
      </c>
      <c r="T91" s="267">
        <v>0.2686256362795002</v>
      </c>
      <c r="U91" s="265">
        <v>0.34572889336918633</v>
      </c>
      <c r="V91" s="266">
        <v>0.34812899145332044</v>
      </c>
      <c r="W91" s="267">
        <v>0.3479250019612458</v>
      </c>
      <c r="X91" s="265">
        <v>0.20988750764129552</v>
      </c>
      <c r="Y91" s="266">
        <v>0.2208106346695467</v>
      </c>
      <c r="Z91" s="267">
        <v>0.21563331411287467</v>
      </c>
      <c r="AA91" s="265">
        <v>0.030855325005652908</v>
      </c>
      <c r="AB91" s="266">
        <v>0.025057405802013544</v>
      </c>
      <c r="AC91" s="267">
        <v>0.027680077778730945</v>
      </c>
      <c r="AD91" s="265">
        <v>0.2205568985184801</v>
      </c>
      <c r="AE91" s="266">
        <v>0.21327360957664762</v>
      </c>
      <c r="AF91" s="267">
        <v>0.21673989717838354</v>
      </c>
    </row>
    <row r="92" spans="2:32" s="52" customFormat="1" ht="12" customHeight="1">
      <c r="B92" s="164" t="s">
        <v>109</v>
      </c>
      <c r="C92" s="265">
        <v>0.18151360011033013</v>
      </c>
      <c r="D92" s="266">
        <v>0.19552248963305235</v>
      </c>
      <c r="E92" s="267">
        <v>0.189907800027162</v>
      </c>
      <c r="F92" s="265">
        <v>0.25953194762566034</v>
      </c>
      <c r="G92" s="266">
        <v>0.266726095448415</v>
      </c>
      <c r="H92" s="267">
        <v>0.2648801128349788</v>
      </c>
      <c r="I92" s="265">
        <v>0.18882825552037558</v>
      </c>
      <c r="J92" s="266">
        <v>0.20253741454304036</v>
      </c>
      <c r="K92" s="267">
        <v>0.19715372346951296</v>
      </c>
      <c r="L92" s="265">
        <v>0.24759780811348148</v>
      </c>
      <c r="M92" s="266">
        <v>0.2353772717399644</v>
      </c>
      <c r="N92" s="267">
        <v>0.24160031073994953</v>
      </c>
      <c r="O92" s="265">
        <v>0.43696608953174565</v>
      </c>
      <c r="P92" s="266">
        <v>0.4285526080860015</v>
      </c>
      <c r="Q92" s="267">
        <v>0.43094301940959867</v>
      </c>
      <c r="R92" s="265">
        <v>0.28533528605616626</v>
      </c>
      <c r="S92" s="266">
        <v>0.3182523061548726</v>
      </c>
      <c r="T92" s="267">
        <v>0.2993984266543267</v>
      </c>
      <c r="U92" s="265">
        <v>0.3691154152076984</v>
      </c>
      <c r="V92" s="266">
        <v>0.36956798277939523</v>
      </c>
      <c r="W92" s="267">
        <v>0.3704008786381109</v>
      </c>
      <c r="X92" s="265">
        <v>0.2358885550904604</v>
      </c>
      <c r="Y92" s="266">
        <v>0.24698655619015863</v>
      </c>
      <c r="Z92" s="267">
        <v>0.24183383407686163</v>
      </c>
      <c r="AA92" s="265">
        <v>0.04832375309689131</v>
      </c>
      <c r="AB92" s="266">
        <v>0.03791952371408887</v>
      </c>
      <c r="AC92" s="267">
        <v>0.04240656543993594</v>
      </c>
      <c r="AD92" s="265">
        <v>0.24448134691272855</v>
      </c>
      <c r="AE92" s="266">
        <v>0.23559751434232803</v>
      </c>
      <c r="AF92" s="267">
        <v>0.23990465088474416</v>
      </c>
    </row>
    <row r="93" spans="2:32" s="52" customFormat="1" ht="12" customHeight="1">
      <c r="B93" s="164" t="s">
        <v>110</v>
      </c>
      <c r="C93" s="265">
        <v>0.22018253951660424</v>
      </c>
      <c r="D93" s="266">
        <v>0.2298008785353983</v>
      </c>
      <c r="E93" s="267">
        <v>0.22615400866166685</v>
      </c>
      <c r="F93" s="265">
        <v>0.30780917041210865</v>
      </c>
      <c r="G93" s="266">
        <v>0.30941924805020893</v>
      </c>
      <c r="H93" s="267">
        <v>0.308885754583921</v>
      </c>
      <c r="I93" s="265">
        <v>0.22840725626423247</v>
      </c>
      <c r="J93" s="266">
        <v>0.23768811354123645</v>
      </c>
      <c r="K93" s="267">
        <v>0.2341498657288131</v>
      </c>
      <c r="L93" s="265">
        <v>0.2666210920265575</v>
      </c>
      <c r="M93" s="266">
        <v>0.2469579629850498</v>
      </c>
      <c r="N93" s="267">
        <v>0.25616624587298503</v>
      </c>
      <c r="O93" s="265">
        <v>0.4667815904110552</v>
      </c>
      <c r="P93" s="266">
        <v>0.45526798764472654</v>
      </c>
      <c r="Q93" s="267">
        <v>0.4595269300380703</v>
      </c>
      <c r="R93" s="265">
        <v>0.33176967050852946</v>
      </c>
      <c r="S93" s="266">
        <v>0.35333455633631894</v>
      </c>
      <c r="T93" s="267">
        <v>0.3408144377602962</v>
      </c>
      <c r="U93" s="265">
        <v>0.4006362290191965</v>
      </c>
      <c r="V93" s="266">
        <v>0.3938156824185448</v>
      </c>
      <c r="W93" s="267">
        <v>0.39832901859261005</v>
      </c>
      <c r="X93" s="265">
        <v>0.2731950453560609</v>
      </c>
      <c r="Y93" s="266">
        <v>0.2793564678121685</v>
      </c>
      <c r="Z93" s="267">
        <v>0.2764913558516181</v>
      </c>
      <c r="AA93" s="265">
        <v>0.07739847048695644</v>
      </c>
      <c r="AB93" s="266">
        <v>0.059748647904485745</v>
      </c>
      <c r="AC93" s="267">
        <v>0.06734151153813159</v>
      </c>
      <c r="AD93" s="265">
        <v>0.27837152722866537</v>
      </c>
      <c r="AE93" s="266">
        <v>0.2629075218726797</v>
      </c>
      <c r="AF93" s="267">
        <v>0.2702654232424678</v>
      </c>
    </row>
    <row r="94" spans="2:32" s="52" customFormat="1" ht="12" customHeight="1">
      <c r="B94" s="164" t="s">
        <v>111</v>
      </c>
      <c r="C94" s="265">
        <v>0.24980805158700864</v>
      </c>
      <c r="D94" s="266">
        <v>0.2543609675736398</v>
      </c>
      <c r="E94" s="267">
        <v>0.25280296971434607</v>
      </c>
      <c r="F94" s="265">
        <v>0.3366340405800357</v>
      </c>
      <c r="G94" s="266">
        <v>0.3432271449599287</v>
      </c>
      <c r="H94" s="267">
        <v>0.34132581100141046</v>
      </c>
      <c r="I94" s="265">
        <v>0.25796184554317936</v>
      </c>
      <c r="J94" s="266">
        <v>0.2631619479092112</v>
      </c>
      <c r="K94" s="267">
        <v>0.2613585245164193</v>
      </c>
      <c r="L94" s="265">
        <v>0.2768100732364417</v>
      </c>
      <c r="M94" s="266">
        <v>0.2539285472042661</v>
      </c>
      <c r="N94" s="267">
        <v>0.26490580695280636</v>
      </c>
      <c r="O94" s="265">
        <v>0.4898512161306865</v>
      </c>
      <c r="P94" s="266">
        <v>0.47034657503153215</v>
      </c>
      <c r="Q94" s="267">
        <v>0.47893652873993636</v>
      </c>
      <c r="R94" s="265">
        <v>0.36635607239146545</v>
      </c>
      <c r="S94" s="266">
        <v>0.3777454450118075</v>
      </c>
      <c r="T94" s="267">
        <v>0.3708931050439611</v>
      </c>
      <c r="U94" s="265">
        <v>0.42390671545583936</v>
      </c>
      <c r="V94" s="266">
        <v>0.40828921005571117</v>
      </c>
      <c r="W94" s="267">
        <v>0.41739232760649564</v>
      </c>
      <c r="X94" s="265">
        <v>0.300940975425631</v>
      </c>
      <c r="Y94" s="266">
        <v>0.302011115591991</v>
      </c>
      <c r="Z94" s="267">
        <v>0.30159934448119935</v>
      </c>
      <c r="AA94" s="265">
        <v>0.10020957169602418</v>
      </c>
      <c r="AB94" s="266">
        <v>0.079956549691836</v>
      </c>
      <c r="AC94" s="267">
        <v>0.08875925767064138</v>
      </c>
      <c r="AD94" s="265">
        <v>0.3036550604380469</v>
      </c>
      <c r="AE94" s="266">
        <v>0.2816214937895728</v>
      </c>
      <c r="AF94" s="267">
        <v>0.2921075442372071</v>
      </c>
    </row>
    <row r="95" spans="2:32" s="52" customFormat="1" ht="12" customHeight="1" thickBot="1">
      <c r="B95" s="162" t="s">
        <v>112</v>
      </c>
      <c r="C95" s="268">
        <v>0.2768363793224339</v>
      </c>
      <c r="D95" s="269">
        <v>0.27886716832038594</v>
      </c>
      <c r="E95" s="270">
        <v>0.278576710075601</v>
      </c>
      <c r="F95" s="268">
        <v>0.3711403109650371</v>
      </c>
      <c r="G95" s="269">
        <v>0.36665314340871524</v>
      </c>
      <c r="H95" s="270">
        <v>0.36897038081805356</v>
      </c>
      <c r="I95" s="268">
        <v>0.2856912421416582</v>
      </c>
      <c r="J95" s="269">
        <v>0.28758285961524427</v>
      </c>
      <c r="K95" s="270">
        <v>0.287313076786761</v>
      </c>
      <c r="L95" s="268">
        <v>0.2915202135055619</v>
      </c>
      <c r="M95" s="269">
        <v>0.26073547014159404</v>
      </c>
      <c r="N95" s="270">
        <v>0.2746164303748301</v>
      </c>
      <c r="O95" s="268">
        <v>0.5089277181343795</v>
      </c>
      <c r="P95" s="269">
        <v>0.48472402288057753</v>
      </c>
      <c r="Q95" s="270">
        <v>0.4954752543219123</v>
      </c>
      <c r="R95" s="268">
        <v>0.3926709755343821</v>
      </c>
      <c r="S95" s="269">
        <v>0.4054163270173838</v>
      </c>
      <c r="T95" s="270">
        <v>0.3977325312355391</v>
      </c>
      <c r="U95" s="268">
        <v>0.4435950140618521</v>
      </c>
      <c r="V95" s="269">
        <v>0.42271188543568416</v>
      </c>
      <c r="W95" s="270">
        <v>0.43429826625872753</v>
      </c>
      <c r="X95" s="268">
        <v>0.3264792024301142</v>
      </c>
      <c r="Y95" s="269">
        <v>0.3239003598698994</v>
      </c>
      <c r="Z95" s="270">
        <v>0.32522027657228414</v>
      </c>
      <c r="AA95" s="268">
        <v>0.12328560504520758</v>
      </c>
      <c r="AB95" s="269">
        <v>0.09879725066816258</v>
      </c>
      <c r="AC95" s="270">
        <v>0.10949072088301737</v>
      </c>
      <c r="AD95" s="268">
        <v>0.32643690239114365</v>
      </c>
      <c r="AE95" s="269">
        <v>0.299774002474634</v>
      </c>
      <c r="AF95" s="270">
        <v>0.3124028574844572</v>
      </c>
    </row>
  </sheetData>
  <mergeCells count="14">
    <mergeCell ref="U7:W7"/>
    <mergeCell ref="X7:Z7"/>
    <mergeCell ref="AA7:AC7"/>
    <mergeCell ref="AD7:AF7"/>
    <mergeCell ref="B3:AE3"/>
    <mergeCell ref="C5:Z5"/>
    <mergeCell ref="L6:W6"/>
    <mergeCell ref="C6:K6"/>
    <mergeCell ref="C7:E7"/>
    <mergeCell ref="F7:H7"/>
    <mergeCell ref="I7:K7"/>
    <mergeCell ref="L7:N7"/>
    <mergeCell ref="O7:Q7"/>
    <mergeCell ref="R7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19"/>
  <sheetViews>
    <sheetView showGridLines="0" workbookViewId="0" topLeftCell="A1">
      <selection activeCell="B18" sqref="B18:D18"/>
    </sheetView>
  </sheetViews>
  <sheetFormatPr defaultColWidth="11.421875" defaultRowHeight="12.75"/>
  <cols>
    <col min="1" max="1" width="4.140625" style="0" customWidth="1"/>
    <col min="2" max="2" width="13.57421875" style="0" customWidth="1"/>
    <col min="3" max="4" width="20.7109375" style="22" customWidth="1"/>
    <col min="5" max="5" width="9.57421875" style="22" customWidth="1"/>
    <col min="6" max="6" width="4.00390625" style="22" customWidth="1"/>
    <col min="7" max="8" width="9.57421875" style="22" customWidth="1"/>
    <col min="9" max="9" width="4.00390625" style="22" customWidth="1"/>
    <col min="10" max="11" width="9.57421875" style="22" customWidth="1"/>
    <col min="12" max="12" width="4.00390625" style="22" customWidth="1"/>
    <col min="13" max="14" width="9.57421875" style="22" customWidth="1"/>
    <col min="15" max="15" width="4.00390625" style="22" customWidth="1"/>
    <col min="16" max="17" width="9.57421875" style="22" customWidth="1"/>
    <col min="18" max="18" width="4.00390625" style="22" customWidth="1"/>
    <col min="19" max="20" width="9.57421875" style="22" customWidth="1"/>
    <col min="21" max="21" width="10.421875" style="22" customWidth="1"/>
    <col min="22" max="22" width="5.57421875" style="22" customWidth="1"/>
    <col min="23" max="25" width="10.421875" style="22" customWidth="1"/>
    <col min="26" max="26" width="1.7109375" style="22" customWidth="1"/>
    <col min="27" max="29" width="10.421875" style="22" customWidth="1"/>
  </cols>
  <sheetData>
    <row r="2" spans="2:31" ht="12.75">
      <c r="B2" s="12" t="s">
        <v>9</v>
      </c>
      <c r="C2" s="19"/>
      <c r="D2" s="15"/>
      <c r="E2" s="15"/>
      <c r="F2" s="15"/>
      <c r="G2" s="20"/>
      <c r="H2" s="15"/>
      <c r="I2" s="15"/>
      <c r="J2" s="20"/>
      <c r="K2" s="20"/>
      <c r="L2" s="20"/>
      <c r="M2" s="15"/>
      <c r="N2" s="15"/>
      <c r="O2" s="15"/>
      <c r="P2" s="20"/>
      <c r="Q2" s="20"/>
      <c r="R2" s="20"/>
      <c r="S2" s="13"/>
      <c r="T2" s="19"/>
      <c r="U2" s="13"/>
      <c r="V2" s="13"/>
      <c r="W2" s="19"/>
      <c r="X2" s="14"/>
      <c r="Y2" s="13"/>
      <c r="Z2" s="13"/>
      <c r="AA2" s="21"/>
      <c r="AB2" s="13"/>
      <c r="AC2" s="21"/>
      <c r="AD2" s="13"/>
      <c r="AE2" s="16"/>
    </row>
    <row r="3" spans="2:31" ht="36.75" customHeight="1" thickBot="1">
      <c r="B3" s="187" t="s">
        <v>14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</row>
    <row r="4" spans="2:31" s="9" customFormat="1" ht="17.25" customHeight="1" hidden="1">
      <c r="B4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6"/>
      <c r="V4" s="26"/>
      <c r="W4" s="26"/>
      <c r="X4" s="26"/>
      <c r="Y4" s="26"/>
      <c r="Z4" s="26"/>
      <c r="AA4" s="26"/>
      <c r="AB4" s="26"/>
      <c r="AC4" s="26"/>
      <c r="AD4" s="23"/>
      <c r="AE4" s="23"/>
    </row>
    <row r="5" spans="2:31" s="9" customFormat="1" ht="17.25" customHeight="1" hidden="1">
      <c r="B5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6"/>
      <c r="V5" s="26"/>
      <c r="W5" s="26"/>
      <c r="X5" s="26"/>
      <c r="Y5" s="26"/>
      <c r="Z5" s="26"/>
      <c r="AA5" s="26"/>
      <c r="AB5" s="26"/>
      <c r="AC5" s="26"/>
      <c r="AD5" s="23"/>
      <c r="AE5" s="23"/>
    </row>
    <row r="6" spans="2:31" s="9" customFormat="1" ht="17.25" customHeight="1" hidden="1">
      <c r="B6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6"/>
      <c r="V6" s="26"/>
      <c r="W6" s="26"/>
      <c r="X6" s="26"/>
      <c r="Y6" s="26"/>
      <c r="Z6" s="26"/>
      <c r="AA6" s="26"/>
      <c r="AB6" s="26"/>
      <c r="AC6" s="26"/>
      <c r="AD6" s="23"/>
      <c r="AE6" s="23"/>
    </row>
    <row r="7" spans="2:31" s="9" customFormat="1" ht="17.25" customHeight="1" hidden="1">
      <c r="B7" t="s">
        <v>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6"/>
      <c r="V7" s="26"/>
      <c r="W7" s="26"/>
      <c r="X7" s="26"/>
      <c r="Y7" s="26"/>
      <c r="Z7" s="26"/>
      <c r="AA7" s="26"/>
      <c r="AB7" s="26"/>
      <c r="AC7" s="26"/>
      <c r="AD7" s="23"/>
      <c r="AE7" s="23"/>
    </row>
    <row r="8" spans="2:31" s="9" customFormat="1" ht="17.25" customHeight="1" hidden="1">
      <c r="B8" t="s">
        <v>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6"/>
      <c r="V8" s="26"/>
      <c r="W8" s="26"/>
      <c r="X8" s="26"/>
      <c r="Y8" s="26"/>
      <c r="Z8" s="26"/>
      <c r="AA8" s="26"/>
      <c r="AB8" s="26"/>
      <c r="AC8" s="26"/>
      <c r="AD8" s="23"/>
      <c r="AE8" s="23"/>
    </row>
    <row r="9" spans="2:31" s="9" customFormat="1" ht="17.25" customHeight="1" hidden="1">
      <c r="B9" t="s">
        <v>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6"/>
      <c r="V9" s="26"/>
      <c r="W9" s="26"/>
      <c r="X9" s="26"/>
      <c r="Y9" s="26"/>
      <c r="Z9" s="26"/>
      <c r="AA9" s="26"/>
      <c r="AB9" s="26"/>
      <c r="AC9" s="26"/>
      <c r="AD9" s="23"/>
      <c r="AE9" s="23"/>
    </row>
    <row r="10" spans="2:31" s="9" customFormat="1" ht="17.25" customHeight="1" hidden="1">
      <c r="B10" t="s">
        <v>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6"/>
      <c r="V10" s="26"/>
      <c r="W10" s="26"/>
      <c r="X10" s="26"/>
      <c r="Y10" s="26"/>
      <c r="Z10" s="26"/>
      <c r="AA10" s="26"/>
      <c r="AB10" s="26"/>
      <c r="AC10" s="26"/>
      <c r="AD10" s="23"/>
      <c r="AE10" s="23"/>
    </row>
    <row r="11" spans="2:31" s="9" customFormat="1" ht="17.25" customHeight="1" hidden="1" thickBot="1">
      <c r="B11" t="s">
        <v>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6"/>
      <c r="V11" s="26"/>
      <c r="W11" s="26"/>
      <c r="X11" s="26"/>
      <c r="Y11" s="26"/>
      <c r="Z11" s="26"/>
      <c r="AA11" s="26"/>
      <c r="AB11" s="26"/>
      <c r="AC11" s="26"/>
      <c r="AD11" s="23"/>
      <c r="AE11" s="23"/>
    </row>
    <row r="12" spans="2:31" s="12" customFormat="1" ht="28.5" customHeight="1">
      <c r="B12" s="47" t="s">
        <v>12</v>
      </c>
      <c r="C12" s="37" t="s">
        <v>15</v>
      </c>
      <c r="D12" s="37" t="s">
        <v>16</v>
      </c>
      <c r="E12" s="39"/>
      <c r="F12" s="39"/>
      <c r="G12" s="38"/>
      <c r="H12" s="39"/>
      <c r="I12" s="39"/>
      <c r="J12" s="38"/>
      <c r="K12" s="39"/>
      <c r="L12" s="39"/>
      <c r="M12" s="38"/>
      <c r="N12" s="39"/>
      <c r="O12" s="39"/>
      <c r="P12" s="196"/>
      <c r="Q12" s="197"/>
      <c r="R12" s="39"/>
      <c r="S12" s="196"/>
      <c r="T12" s="197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29"/>
    </row>
    <row r="13" spans="2:31" s="9" customFormat="1" ht="15" customHeight="1">
      <c r="B13" s="44">
        <v>2010</v>
      </c>
      <c r="C13" s="42">
        <v>0.2866</v>
      </c>
      <c r="D13" s="42">
        <v>0.0781</v>
      </c>
      <c r="E13" s="35"/>
      <c r="F13" s="36"/>
      <c r="G13" s="40"/>
      <c r="H13" s="35"/>
      <c r="I13" s="36"/>
      <c r="J13" s="40"/>
      <c r="K13" s="35"/>
      <c r="L13" s="36"/>
      <c r="M13" s="40"/>
      <c r="N13" s="35"/>
      <c r="O13" s="36"/>
      <c r="P13" s="40"/>
      <c r="Q13" s="35"/>
      <c r="R13" s="36"/>
      <c r="S13" s="40"/>
      <c r="T13" s="35"/>
      <c r="U13" s="26"/>
      <c r="V13" s="26"/>
      <c r="W13" s="26"/>
      <c r="X13" s="26"/>
      <c r="Y13" s="26"/>
      <c r="Z13" s="26"/>
      <c r="AA13" s="26"/>
      <c r="AB13" s="26"/>
      <c r="AC13" s="26"/>
      <c r="AD13" s="29"/>
      <c r="AE13" s="29"/>
    </row>
    <row r="14" spans="2:31" s="9" customFormat="1" ht="15" customHeight="1">
      <c r="B14" s="45">
        <v>2011</v>
      </c>
      <c r="C14" s="41">
        <v>0.3348</v>
      </c>
      <c r="D14" s="41">
        <v>0.0774</v>
      </c>
      <c r="E14" s="35"/>
      <c r="F14" s="36"/>
      <c r="G14" s="40"/>
      <c r="H14" s="35"/>
      <c r="I14" s="36"/>
      <c r="J14" s="40"/>
      <c r="K14" s="35"/>
      <c r="L14" s="36"/>
      <c r="M14" s="40"/>
      <c r="N14" s="35"/>
      <c r="O14" s="36"/>
      <c r="P14" s="40"/>
      <c r="Q14" s="35"/>
      <c r="R14" s="36"/>
      <c r="S14" s="40"/>
      <c r="T14" s="35"/>
      <c r="U14" s="26"/>
      <c r="V14" s="26"/>
      <c r="W14" s="26"/>
      <c r="X14" s="26"/>
      <c r="Y14" s="26"/>
      <c r="Z14" s="26"/>
      <c r="AA14" s="26"/>
      <c r="AB14" s="26"/>
      <c r="AC14" s="26"/>
      <c r="AD14" s="29"/>
      <c r="AE14" s="29"/>
    </row>
    <row r="15" spans="2:31" s="9" customFormat="1" ht="15" customHeight="1">
      <c r="B15" s="45">
        <v>2012</v>
      </c>
      <c r="C15" s="41">
        <v>0.3741</v>
      </c>
      <c r="D15" s="41">
        <v>0.076</v>
      </c>
      <c r="E15" s="35"/>
      <c r="F15" s="36"/>
      <c r="G15" s="40"/>
      <c r="H15" s="35"/>
      <c r="I15" s="36"/>
      <c r="J15" s="40"/>
      <c r="K15" s="35"/>
      <c r="L15" s="36"/>
      <c r="M15" s="40"/>
      <c r="N15" s="35"/>
      <c r="O15" s="36"/>
      <c r="P15" s="40"/>
      <c r="Q15" s="35"/>
      <c r="R15" s="36"/>
      <c r="S15" s="40"/>
      <c r="T15" s="35"/>
      <c r="U15" s="26"/>
      <c r="V15" s="26"/>
      <c r="W15" s="26"/>
      <c r="X15" s="26"/>
      <c r="Y15" s="26"/>
      <c r="Z15" s="26"/>
      <c r="AA15" s="26"/>
      <c r="AB15" s="26"/>
      <c r="AC15" s="26"/>
      <c r="AD15" s="29"/>
      <c r="AE15" s="29"/>
    </row>
    <row r="16" spans="2:31" s="9" customFormat="1" ht="15" customHeight="1">
      <c r="B16" s="45">
        <v>2013</v>
      </c>
      <c r="C16" s="41">
        <v>0.4074</v>
      </c>
      <c r="D16" s="41">
        <v>0.0789</v>
      </c>
      <c r="E16" s="35"/>
      <c r="F16" s="36"/>
      <c r="G16" s="40"/>
      <c r="H16" s="35"/>
      <c r="I16" s="36"/>
      <c r="J16" s="40"/>
      <c r="K16" s="35"/>
      <c r="L16" s="36"/>
      <c r="M16" s="40"/>
      <c r="N16" s="35"/>
      <c r="O16" s="36"/>
      <c r="P16" s="40"/>
      <c r="Q16" s="35"/>
      <c r="R16" s="36"/>
      <c r="S16" s="40"/>
      <c r="T16" s="35"/>
      <c r="U16" s="26"/>
      <c r="V16" s="26"/>
      <c r="W16" s="26"/>
      <c r="X16" s="26"/>
      <c r="Y16" s="26"/>
      <c r="Z16" s="26"/>
      <c r="AA16" s="26"/>
      <c r="AB16" s="26"/>
      <c r="AC16" s="26"/>
      <c r="AD16" s="29"/>
      <c r="AE16" s="29"/>
    </row>
    <row r="17" spans="2:31" s="9" customFormat="1" ht="15" customHeight="1" thickBot="1">
      <c r="B17" s="46">
        <v>2014</v>
      </c>
      <c r="C17" s="43">
        <v>0.4334</v>
      </c>
      <c r="D17" s="43">
        <v>0.0814</v>
      </c>
      <c r="E17" s="35"/>
      <c r="F17" s="36"/>
      <c r="G17" s="40"/>
      <c r="H17" s="35"/>
      <c r="I17" s="36"/>
      <c r="J17" s="40"/>
      <c r="K17" s="35"/>
      <c r="L17" s="36"/>
      <c r="M17" s="40"/>
      <c r="N17" s="35"/>
      <c r="O17" s="36"/>
      <c r="P17" s="40"/>
      <c r="Q17" s="35"/>
      <c r="R17" s="36"/>
      <c r="S17" s="40"/>
      <c r="T17" s="35"/>
      <c r="U17" s="27"/>
      <c r="V17" s="27"/>
      <c r="W17" s="27"/>
      <c r="X17" s="27"/>
      <c r="Y17" s="27"/>
      <c r="Z17" s="27"/>
      <c r="AA17" s="27"/>
      <c r="AB17" s="27"/>
      <c r="AC17" s="27"/>
      <c r="AD17" s="29"/>
      <c r="AE17" s="29"/>
    </row>
    <row r="18" spans="2:29" s="34" customFormat="1" ht="20.25" customHeight="1">
      <c r="B18" s="31" t="s">
        <v>13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2:13" ht="29.25" customHeight="1">
      <c r="B19" s="195" t="s">
        <v>11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</row>
  </sheetData>
  <mergeCells count="4">
    <mergeCell ref="B19:M19"/>
    <mergeCell ref="B3:AE3"/>
    <mergeCell ref="P12:Q12"/>
    <mergeCell ref="S12:T1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Clerembault</dc:creator>
  <cp:keywords/>
  <dc:description/>
  <cp:lastModifiedBy>COM-RUELLE, Laure</cp:lastModifiedBy>
  <cp:lastPrinted>2011-05-17T15:52:28Z</cp:lastPrinted>
  <dcterms:created xsi:type="dcterms:W3CDTF">2011-03-25T13:44:51Z</dcterms:created>
  <dcterms:modified xsi:type="dcterms:W3CDTF">2019-01-17T15:01:39Z</dcterms:modified>
  <cp:category/>
  <cp:version/>
  <cp:contentType/>
  <cp:contentStatus/>
</cp:coreProperties>
</file>